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<sst xmlns="http://schemas.openxmlformats.org/spreadsheetml/2006/main" count="1049" uniqueCount="458">
  <si>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</si>
  <si>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</si>
  <si>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</si>
  <si>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</si>
  <si>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</si>
  <si>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</si>
  <si>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</si>
  <si>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</si>
  <si>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</si>
  <si>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</si>
  <si>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</si>
  <si>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</si>
  <si>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</si>
  <si>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</si>
  <si>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</si>
  <si>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</si>
  <si>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</si>
  <si>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</si>
  <si>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</si>
  <si>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</si>
  <si>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</si>
  <si>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</si>
  <si>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</si>
  <si>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</si>
  <si>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</si>
  <si>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</si>
  <si>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</si>
  <si>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</si>
  <si>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</si>
  <si>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</si>
  <si>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</si>
  <si>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</si>
  <si>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</si>
  <si>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</si>
  <si>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</si>
  <si>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</si>
  <si>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</si>
  <si>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</si>
  <si>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</si>
  <si>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</si>
  <si>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</si>
  <si>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</si>
  <si>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</si>
  <si>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</si>
  <si>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</si>
  <si>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</si>
  <si>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</si>
  <si>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</si>
  <si>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</si>
  <si>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</si>
  <si>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</si>
  <si>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</si>
  <si>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</si>
  <si>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</si>
  <si>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</si>
  <si>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</si>
  <si>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</si>
  <si>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</si>
  <si>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</si>
  <si>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</si>
  <si>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</si>
  <si>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</si>
  <si>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</si>
  <si>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</si>
  <si>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</si>
  <si>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</si>
  <si>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</si>
  <si>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</si>
  <si>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</si>
  <si>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</si>
  <si>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</si>
  <si>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</si>
  <si>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</si>
  <si>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</si>
  <si>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</si>
  <si>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</si>
  <si>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</si>
  <si>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</si>
  <si>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</si>
  <si>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</si>
  <si>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</si>
  <si>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</si>
  <si>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</si>
  <si>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</si>
  <si>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</si>
  <si>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</si>
  <si>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</si>
  <si>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</si>
  <si>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</si>
  <si>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</si>
  <si>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</si>
  <si>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</si>
  <si>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</si>
  <si>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</si>
  <si>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</si>
  <si>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</si>
  <si>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</si>
  <si>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</si>
  <si>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</si>
  <si>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</si>
  <si>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</si>
  <si>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</si>
  <si>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</si>
  <si>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</si>
  <si>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</si>
  <si>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</si>
  <si>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</si>
  <si>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</si>
  <si>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</si>
  <si>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</si>
  <si>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</si>
  <si>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</si>
  <si>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</si>
  <si>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</si>
  <si>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</si>
  <si>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</si>
  <si>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</si>
  <si>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</si>
  <si>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</si>
  <si>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</si>
  <si>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</si>
  <si>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</si>
  <si>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</si>
  <si>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</si>
  <si>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</si>
  <si>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</si>
  <si>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</si>
  <si>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</si>
  <si>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</si>
  <si>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</si>
  <si>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</si>
  <si>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</si>
  <si>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</si>
  <si>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</si>
  <si>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</si>
  <si>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</si>
  <si>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</si>
  <si>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</si>
  <si>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</si>
  <si>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</si>
  <si>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</si>
  <si>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</si>
  <si>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</si>
  <si>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</si>
  <si>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</si>
  <si>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</si>
  <si>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</si>
  <si>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</si>
  <si>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</si>
  <si>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</si>
  <si>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</si>
  <si>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</si>
  <si>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</si>
  <si>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</si>
  <si>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</si>
  <si>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</si>
  <si>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</si>
  <si>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</si>
  <si>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</si>
  <si>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</si>
  <si>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</si>
  <si>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</si>
  <si>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</si>
  <si>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</si>
  <si>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</si>
  <si>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</si>
  <si>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</si>
  <si>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</si>
  <si>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</si>
  <si>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</si>
  <si>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</si>
  <si>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</si>
  <si>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</si>
  <si>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</si>
  <si>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</si>
  <si>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</si>
  <si>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</si>
  <si>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</si>
  <si>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</si>
  <si>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</si>
  <si>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</si>
  <si>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</si>
  <si>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</si>
  <si>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</si>
  <si>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</si>
  <si>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</si>
  <si>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</si>
  <si>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</si>
  <si>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</si>
  <si>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</si>
  <si>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</si>
  <si>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</si>
  <si>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</si>
  <si>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</si>
  <si>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</si>
  <si>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</si>
  <si>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</si>
  <si>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</si>
  <si>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</si>
  <si>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</si>
  <si>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</si>
  <si>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</si>
  <si>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</si>
  <si>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</si>
  <si>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</si>
  <si>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</si>
  <si>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</si>
  <si>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</si>
  <si>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</si>
  <si>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</si>
  <si>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</si>
  <si>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</si>
  <si>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</si>
  <si>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</si>
  <si>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</si>
  <si>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</si>
  <si>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</si>
  <si>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</si>
  <si>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</si>
  <si>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</si>
  <si>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</si>
  <si>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</si>
  <si>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</si>
  <si>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</si>
  <si>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</si>
  <si>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</si>
  <si>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</si>
  <si>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</si>
  <si>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</si>
  <si>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</si>
  <si>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</si>
  <si>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</si>
  <si>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</si>
  <si>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</si>
  <si>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</si>
  <si>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</si>
  <si>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</si>
  <si>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</si>
  <si>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</si>
  <si>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</si>
  <si>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</si>
  <si>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</si>
  <si>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</si>
  <si>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</si>
  <si>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</si>
  <si>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</si>
  <si>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</si>
  <si>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</si>
  <si>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</si>
  <si>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</si>
  <si>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</si>
  <si>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</si>
  <si>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</si>
  <si>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</si>
  <si>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</si>
  <si>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</si>
  <si>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</si>
  <si>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</si>
  <si>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</si>
  <si>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</si>
  <si>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</si>
  <si>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</si>
  <si>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</si>
  <si>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</si>
  <si>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</si>
  <si>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</si>
  <si>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</si>
  <si>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</si>
  <si>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</si>
  <si>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</si>
  <si>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</si>
  <si>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</si>
  <si>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</si>
  <si>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</si>
  <si>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</si>
  <si>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</si>
  <si>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</si>
  <si>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</si>
  <si>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</si>
  <si>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</si>
  <si>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</si>
  <si>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</si>
  <si>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</si>
  <si>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</si>
  <si>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</si>
  <si>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</si>
  <si>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</si>
  <si>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</si>
  <si>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</si>
  <si>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</si>
  <si>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</si>
  <si>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</si>
  <si>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</si>
  <si>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</si>
  <si>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</si>
  <si>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</si>
  <si>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</si>
  <si>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</si>
  <si>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</si>
  <si>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</si>
  <si>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</si>
  <si>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</si>
  <si>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</si>
  <si>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</si>
  <si>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</si>
  <si>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</si>
  <si>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</si>
  <si>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</si>
  <si>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</si>
  <si>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</si>
  <si>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</si>
  <si>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</si>
  <si>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</si>
  <si>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</si>
  <si>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</si>
  <si>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</si>
  <si>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</si>
  <si>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</si>
  <si>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</si>
  <si>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</si>
  <si>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</si>
  <si>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</si>
  <si>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</si>
  <si>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</si>
  <si>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</si>
  <si>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</si>
  <si>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</si>
  <si>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</si>
  <si>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</si>
  <si>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</si>
  <si>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</si>
  <si>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</si>
  <si>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</si>
  <si>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</si>
  <si>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</si>
  <si>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</si>
  <si>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</si>
  <si>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</si>
  <si>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</si>
  <si>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</si>
  <si>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</si>
  <si>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</si>
  <si>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</si>
  <si>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</si>
  <si>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</si>
  <si>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</si>
  <si>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</si>
  <si>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</si>
  <si>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</si>
  <si>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</si>
  <si>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</si>
  <si>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</si>
  <si>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</si>
  <si>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</si>
  <si>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</si>
  <si>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</si>
  <si>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</si>
  <si>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</si>
  <si>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</si>
  <si>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</si>
  <si>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</si>
  <si>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</si>
  <si>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</si>
  <si>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</si>
  <si>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</si>
  <si>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</si>
  <si>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</si>
  <si>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</si>
  <si>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</si>
  <si>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</si>
  <si>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</si>
  <si>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</si>
  <si>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</si>
  <si>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</si>
  <si>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</si>
  <si>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</si>
  <si>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</si>
  <si>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</si>
  <si>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</si>
  <si>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</si>
  <si>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</si>
  <si>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</si>
  <si>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</si>
  <si>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</si>
  <si>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</si>
  <si>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</si>
  <si>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</si>
  <si>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</si>
  <si>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</si>
  <si>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</si>
  <si>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</si>
  <si>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</si>
  <si>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</si>
  <si>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</si>
  <si>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</si>
  <si>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</si>
  <si>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</si>
  <si>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</si>
  <si>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</si>
  <si>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</si>
  <si>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</si>
  <si>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</si>
  <si>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</si>
  <si>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</si>
  <si>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</si>
  <si>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</si>
  <si>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</si>
  <si>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</si>
  <si>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</si>
  <si>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</si>
  <si>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</si>
  <si>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</si>
  <si>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</si>
  <si>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3-го курса филологического факультета (основное отделение,Очная форма обучения),</t>
  </si>
  <si>
    <t>обучающихся по программе "ИБ_ФИЛОЛОГИЯ (Зарубежная  филология)" (направление 45.03.01 "Филология")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</si>
  <si>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</si>
  <si>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</si>
  <si>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</si>
  <si>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5 ( теор.об.- 18 нед.)</t>
  </si>
  <si>
    <t>Семестр № 6 ( теор.об.- 17 нед.)</t>
  </si>
  <si>
    <t>История России</t>
  </si>
  <si>
    <t>зач.</t>
  </si>
  <si>
    <t>экз.</t>
  </si>
  <si>
    <t>История</t>
  </si>
  <si>
    <t>Методика преподавания (с уточнением языка / языка и литературы)</t>
  </si>
  <si>
    <t>Второй иностранный язык</t>
  </si>
  <si>
    <t>Современный русский язык</t>
  </si>
  <si>
    <t xml:space="preserve">    Стилистика</t>
  </si>
  <si>
    <t>История зарубежной литературы</t>
  </si>
  <si>
    <t xml:space="preserve">    XIX века. Часть 1</t>
  </si>
  <si>
    <t xml:space="preserve">    XIX века. Часть 2</t>
  </si>
  <si>
    <t>История русской литературы</t>
  </si>
  <si>
    <t xml:space="preserve">    XIX века</t>
  </si>
  <si>
    <t xml:space="preserve">    XX века</t>
  </si>
  <si>
    <t>История искусства</t>
  </si>
  <si>
    <t>к 27.04, прод. 17 нед.</t>
  </si>
  <si>
    <t>производственная (преддипломная)</t>
  </si>
  <si>
    <t>преддипломная</t>
  </si>
  <si>
    <t>Всего (общая часть плана)</t>
  </si>
  <si>
    <t>0,0</t>
  </si>
  <si>
    <t>4,0</t>
  </si>
  <si>
    <t>5,0</t>
  </si>
  <si>
    <t xml:space="preserve">б_п_романо-германская филология                                                                                         </t>
  </si>
  <si>
    <t>Основной иностранный язык</t>
  </si>
  <si>
    <t>Основной иностранный язык (углубленный курс)</t>
  </si>
  <si>
    <t>История основного иностранного языка</t>
  </si>
  <si>
    <t>Теоретический курс основного иностранного языка</t>
  </si>
  <si>
    <t xml:space="preserve">Всего  б_п_романо-германская филология                                                                                         </t>
  </si>
  <si>
    <t>7,0</t>
  </si>
  <si>
    <t>6,0</t>
  </si>
  <si>
    <t xml:space="preserve">б_п_теория перевода                                                                                                     </t>
  </si>
  <si>
    <t>Устный перевод</t>
  </si>
  <si>
    <t>Основы общей теории перевода</t>
  </si>
  <si>
    <t>Лингвострановедение</t>
  </si>
  <si>
    <t xml:space="preserve">Всего  б_п_теория перевода                                                                                                     </t>
  </si>
  <si>
    <t>Спецкурсы по выбору</t>
  </si>
  <si>
    <t>Спецсеминары по выбору</t>
  </si>
  <si>
    <t>Научно-исследовательская работа: курсовая работа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</si>
</sst>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7" fillId="0" borderId="8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84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3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/>
    </xf>
    <xf numFmtId="190" fontId="12" fillId="0" borderId="26" xfId="0" applyNumberFormat="1" applyFont="1" applyBorder="1" applyAlignment="1">
      <alignment horizontal="center"/>
    </xf>
    <xf numFmtId="190" fontId="12" fillId="0" borderId="27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0" t="s">
        <v>0</v>
      </c>
      <c r="B1" s="360"/>
      <c r="C1" s="360"/>
      <c r="D1" s="360"/>
      <c r="E1" s="360"/>
      <c r="F1" s="360"/>
      <c r="G1" s="360"/>
      <c r="H1" s="360"/>
      <c r="I1" s="360"/>
    </row>
    <row r="2" spans="1:9" s="1" customFormat="1" ht="15.75">
      <c r="A2" s="360" t="s">
        <v>1</v>
      </c>
      <c r="B2" s="360"/>
      <c r="C2" s="360"/>
      <c r="D2" s="360"/>
      <c r="E2" s="360"/>
      <c r="F2" s="360"/>
      <c r="G2" s="360"/>
      <c r="H2" s="360"/>
      <c r="I2" s="360"/>
    </row>
    <row r="3" spans="1:9" s="1" customFormat="1" ht="15.75">
      <c r="A3" s="360" t="s">
        <v>391</v>
      </c>
      <c r="B3" s="360"/>
      <c r="C3" s="360"/>
      <c r="D3" s="360"/>
      <c r="E3" s="360"/>
      <c r="F3" s="360"/>
      <c r="G3" s="360"/>
      <c r="H3" s="360"/>
      <c r="I3" s="360"/>
    </row>
    <row r="4" spans="1:9" s="1" customFormat="1" ht="20.25" customHeight="1" thickBot="1">
      <c r="A4" s="361" t="s">
        <v>11</v>
      </c>
      <c r="B4" s="361"/>
      <c r="C4" s="361"/>
      <c r="D4" s="361"/>
      <c r="E4" s="361"/>
      <c r="F4" s="361"/>
      <c r="G4" s="361"/>
      <c r="H4" s="361"/>
      <c r="I4" s="361"/>
    </row>
    <row r="5" spans="1:9" s="3" customFormat="1" ht="30" customHeight="1">
      <c r="A5" s="368" t="s">
        <v>9</v>
      </c>
      <c r="B5" s="369"/>
      <c r="C5" s="370"/>
      <c r="D5" s="367" t="s">
        <v>2</v>
      </c>
      <c r="E5" s="367"/>
      <c r="F5" s="374" t="s">
        <v>10</v>
      </c>
      <c r="G5" s="364" t="s">
        <v>3</v>
      </c>
      <c r="H5" s="365"/>
      <c r="I5" s="366"/>
    </row>
    <row r="6" spans="1:9" s="3" customFormat="1" ht="16.5" thickBot="1">
      <c r="A6" s="371"/>
      <c r="B6" s="372"/>
      <c r="C6" s="373"/>
      <c r="D6" s="4" t="s">
        <v>7</v>
      </c>
      <c r="E6" s="4" t="s">
        <v>8</v>
      </c>
      <c r="F6" s="375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2"/>
      <c r="D8" s="362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3"/>
      <c r="C10" s="363"/>
      <c r="D10" s="363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ht="12.75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ht="12.75">
      <c r="A2" s="255"/>
    </row>
    <row r="3" spans="1:16" s="252" customFormat="1" ht="12.75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75" customHeight="1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0" t="s">
        <v>389</v>
      </c>
      <c r="C2" s="600"/>
      <c r="D2" s="600"/>
      <c r="E2" s="600"/>
      <c r="F2" s="600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1"/>
      <c r="B2" s="593"/>
      <c r="C2" s="593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55"/>
      <c r="H2" s="608" t="s">
        <v>240</v>
      </c>
      <c r="I2" s="608"/>
    </row>
    <row r="3" spans="1:9" ht="69.75" customHeight="1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ht="12.75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0" t="s">
        <v>16</v>
      </c>
      <c r="B1" s="360"/>
      <c r="C1" s="360"/>
      <c r="D1" s="360"/>
      <c r="E1" s="360"/>
    </row>
    <row r="2" spans="1:5" s="1" customFormat="1" ht="24" customHeight="1">
      <c r="A2" s="376"/>
      <c r="B2" s="377"/>
      <c r="C2" s="377"/>
      <c r="D2" s="377"/>
      <c r="E2" s="377"/>
    </row>
    <row r="3" ht="10.5" customHeight="1" thickBot="1"/>
    <row r="4" spans="1:5" s="3" customFormat="1" ht="21" customHeight="1">
      <c r="A4" s="381" t="s">
        <v>15</v>
      </c>
      <c r="B4" s="374" t="s">
        <v>12</v>
      </c>
      <c r="C4" s="374" t="s">
        <v>13</v>
      </c>
      <c r="D4" s="367" t="s">
        <v>14</v>
      </c>
      <c r="E4" s="378"/>
    </row>
    <row r="5" spans="1:5" s="3" customFormat="1" ht="16.5" thickBot="1">
      <c r="A5" s="382"/>
      <c r="B5" s="383"/>
      <c r="C5" s="383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4"/>
      <c r="B7" s="385"/>
      <c r="C7" s="385"/>
      <c r="D7" s="385"/>
      <c r="E7" s="386"/>
    </row>
    <row r="8" spans="1:5" ht="12.75" customHeight="1">
      <c r="A8" s="16"/>
      <c r="B8" s="17"/>
      <c r="C8" s="10"/>
      <c r="D8" s="379"/>
      <c r="E8" s="380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2"/>
      <c r="B2" s="622"/>
      <c r="C2" s="622"/>
      <c r="D2" s="622"/>
      <c r="E2" s="622"/>
      <c r="F2" s="622"/>
      <c r="G2" s="622"/>
    </row>
    <row r="3" spans="1:7" ht="12.75">
      <c r="A3" s="622"/>
      <c r="B3" s="622"/>
      <c r="C3" s="622"/>
      <c r="D3" s="622"/>
      <c r="E3" s="622"/>
      <c r="F3" s="622"/>
      <c r="G3" s="622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4"/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3:12" ht="12.7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="280" customFormat="1" ht="12.75" customHeight="1"/>
    <row r="4" spans="3:12" ht="12.75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>
      <c r="A5" s="626"/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</row>
    <row r="6" spans="1:13" ht="13.5" thickBot="1">
      <c r="A6" s="623" t="s">
        <v>210</v>
      </c>
      <c r="B6" s="623" t="s">
        <v>137</v>
      </c>
      <c r="C6" s="628" t="s">
        <v>211</v>
      </c>
      <c r="D6" s="629" t="s">
        <v>235</v>
      </c>
      <c r="E6" s="629" t="s">
        <v>219</v>
      </c>
      <c r="F6" s="625"/>
      <c r="G6" s="625"/>
      <c r="H6" s="625"/>
      <c r="I6" s="634" t="s">
        <v>217</v>
      </c>
      <c r="J6" s="635"/>
      <c r="K6" s="625"/>
      <c r="L6" s="625"/>
      <c r="M6" s="625"/>
    </row>
    <row r="7" spans="1:13" ht="13.5" thickBot="1">
      <c r="A7" s="624"/>
      <c r="B7" s="627"/>
      <c r="C7" s="627"/>
      <c r="D7" s="630"/>
      <c r="E7" s="632"/>
      <c r="F7" s="625" t="s">
        <v>212</v>
      </c>
      <c r="G7" s="625"/>
      <c r="H7" s="625"/>
      <c r="I7" s="629" t="s">
        <v>218</v>
      </c>
      <c r="J7" s="629" t="s">
        <v>220</v>
      </c>
      <c r="K7" s="625" t="s">
        <v>212</v>
      </c>
      <c r="L7" s="625"/>
      <c r="M7" s="625"/>
    </row>
    <row r="8" spans="1:13" ht="73.5" customHeight="1" thickBot="1">
      <c r="A8" s="624"/>
      <c r="B8" s="627"/>
      <c r="C8" s="627"/>
      <c r="D8" s="631"/>
      <c r="E8" s="633"/>
      <c r="F8" s="278" t="s">
        <v>213</v>
      </c>
      <c r="G8" s="278" t="s">
        <v>214</v>
      </c>
      <c r="H8" s="278" t="s">
        <v>215</v>
      </c>
      <c r="I8" s="631"/>
      <c r="J8" s="631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0" t="s">
        <v>411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4" spans="1:18" ht="15.75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</row>
    <row r="6" spans="1:18" ht="15" customHeight="1">
      <c r="A6" s="638" t="s">
        <v>241</v>
      </c>
      <c r="B6" s="639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8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8" t="s">
        <v>404</v>
      </c>
      <c r="N6" s="638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8"/>
      <c r="B7" s="639"/>
      <c r="C7" s="637"/>
      <c r="D7" s="637"/>
      <c r="E7" s="637"/>
      <c r="F7" s="637"/>
      <c r="G7" s="638"/>
      <c r="H7" s="637"/>
      <c r="I7" s="637"/>
      <c r="J7" s="637"/>
      <c r="K7" s="637"/>
      <c r="L7" s="637"/>
      <c r="M7" s="638"/>
      <c r="N7" s="638"/>
      <c r="O7" s="637"/>
      <c r="P7" s="637"/>
      <c r="Q7" s="637"/>
      <c r="R7" s="637"/>
    </row>
    <row r="8" spans="1:18" ht="15" customHeight="1">
      <c r="A8" s="638"/>
      <c r="B8" s="639"/>
      <c r="C8" s="637"/>
      <c r="D8" s="637"/>
      <c r="E8" s="637"/>
      <c r="F8" s="637"/>
      <c r="G8" s="638"/>
      <c r="H8" s="637"/>
      <c r="I8" s="637"/>
      <c r="J8" s="637"/>
      <c r="K8" s="637"/>
      <c r="L8" s="637"/>
      <c r="M8" s="639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8"/>
      <c r="B9" s="639"/>
      <c r="C9" s="637"/>
      <c r="D9" s="637"/>
      <c r="E9" s="637"/>
      <c r="F9" s="637"/>
      <c r="G9" s="638"/>
      <c r="H9" s="637"/>
      <c r="I9" s="637"/>
      <c r="J9" s="637"/>
      <c r="K9" s="637"/>
      <c r="L9" s="637"/>
      <c r="M9" s="639"/>
      <c r="N9" s="637"/>
      <c r="O9" s="637"/>
      <c r="P9" s="637"/>
      <c r="Q9" s="637"/>
      <c r="R9" s="637"/>
    </row>
    <row r="10" spans="1:18" ht="15" customHeight="1">
      <c r="A10" s="638"/>
      <c r="B10" s="639"/>
      <c r="C10" s="637"/>
      <c r="D10" s="637"/>
      <c r="E10" s="637"/>
      <c r="F10" s="637"/>
      <c r="G10" s="638"/>
      <c r="H10" s="637"/>
      <c r="I10" s="637"/>
      <c r="J10" s="637"/>
      <c r="K10" s="637"/>
      <c r="L10" s="637"/>
      <c r="M10" s="639"/>
      <c r="N10" s="637"/>
      <c r="O10" s="637"/>
      <c r="P10" s="637"/>
      <c r="Q10" s="637"/>
      <c r="R10" s="637"/>
    </row>
  </sheetData>
  <sheetProtection/>
  <mergeCells count="21">
    <mergeCell ref="D6:D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89" t="s">
        <v>393</v>
      </c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89"/>
      <c r="BB1" s="489"/>
      <c r="BC1" s="489"/>
      <c r="BD1" s="489"/>
      <c r="BE1" s="489"/>
      <c r="BF1" s="489"/>
      <c r="BG1" s="489"/>
      <c r="BH1" s="489"/>
      <c r="BI1" s="489"/>
      <c r="BJ1" s="23"/>
    </row>
    <row r="2" spans="2:62" ht="14.25" customHeight="1">
      <c r="B2" s="461" t="s">
        <v>18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AM2" s="490" t="s">
        <v>19</v>
      </c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F2" s="490"/>
      <c r="BG2" s="490"/>
      <c r="BH2" s="490"/>
      <c r="BI2" s="490"/>
      <c r="BJ2" s="490"/>
    </row>
    <row r="3" spans="1:62" ht="29.25" customHeight="1">
      <c r="A3" s="387" t="s">
        <v>392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</row>
    <row r="4" spans="2:47" ht="15.75">
      <c r="B4" s="461" t="s">
        <v>21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107" t="s">
        <v>135</v>
      </c>
      <c r="AN5" s="452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  <c r="BK5" s="453"/>
    </row>
    <row r="6" spans="14:63" ht="18.75" customHeight="1"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136</v>
      </c>
      <c r="AN6" s="452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  <c r="BK6" s="453"/>
    </row>
    <row r="7" spans="3:63" ht="18.75" customHeight="1">
      <c r="C7" s="25" t="s">
        <v>24</v>
      </c>
      <c r="D7" s="463" t="s">
        <v>22</v>
      </c>
      <c r="E7" s="464"/>
      <c r="F7" s="464"/>
      <c r="G7" s="25"/>
      <c r="H7" s="463"/>
      <c r="I7" s="463"/>
      <c r="J7" s="463"/>
      <c r="K7" s="463"/>
      <c r="L7" s="463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52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</row>
    <row r="8" spans="5:63" ht="18.75" customHeight="1">
      <c r="E8" s="25"/>
      <c r="G8" s="25"/>
      <c r="H8" s="465" t="s">
        <v>110</v>
      </c>
      <c r="I8" s="465"/>
      <c r="J8" s="465"/>
      <c r="K8" s="465"/>
      <c r="L8" s="46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2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</row>
    <row r="9" spans="2:63" ht="18.75" customHeight="1">
      <c r="B9" s="25"/>
      <c r="C9" s="25"/>
      <c r="D9" s="25"/>
      <c r="E9" s="446"/>
      <c r="F9" s="446"/>
      <c r="G9" s="25"/>
      <c r="H9" s="446"/>
      <c r="I9" s="446"/>
      <c r="J9" s="446"/>
      <c r="K9" s="446"/>
      <c r="L9" s="446"/>
      <c r="AJ9" s="25"/>
      <c r="AK9" s="25"/>
      <c r="AL9" s="25"/>
      <c r="AN9" s="452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7" t="s">
        <v>25</v>
      </c>
      <c r="W11" s="447"/>
      <c r="X11" s="447"/>
      <c r="Y11" s="447"/>
      <c r="Z11" s="447"/>
      <c r="AA11" s="447"/>
      <c r="AB11" s="447"/>
      <c r="AC11" s="447"/>
      <c r="AD11" s="447"/>
      <c r="AL11" s="27" t="s">
        <v>22</v>
      </c>
      <c r="AM11" s="27"/>
      <c r="BC11" s="492" t="s">
        <v>26</v>
      </c>
      <c r="BD11" s="492"/>
      <c r="BE11" s="492"/>
      <c r="BF11" s="492"/>
      <c r="BG11" s="492"/>
      <c r="BH11" s="492"/>
      <c r="BI11" s="492"/>
      <c r="BJ11" s="49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9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3" t="s">
        <v>40</v>
      </c>
      <c r="BD13" s="484" t="s">
        <v>41</v>
      </c>
      <c r="BE13" s="484" t="s">
        <v>42</v>
      </c>
      <c r="BF13" s="484" t="s">
        <v>43</v>
      </c>
      <c r="BG13" s="484" t="s">
        <v>44</v>
      </c>
      <c r="BH13" s="482" t="s">
        <v>45</v>
      </c>
      <c r="BI13" s="477" t="s">
        <v>46</v>
      </c>
      <c r="BJ13" s="477" t="s">
        <v>47</v>
      </c>
    </row>
    <row r="14" spans="2:62" ht="12.75">
      <c r="B14" s="430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4"/>
      <c r="BD14" s="485"/>
      <c r="BE14" s="485"/>
      <c r="BF14" s="485"/>
      <c r="BG14" s="485"/>
      <c r="BH14" s="439"/>
      <c r="BI14" s="478"/>
      <c r="BJ14" s="478"/>
    </row>
    <row r="15" spans="2:62" ht="12.75">
      <c r="B15" s="43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4"/>
      <c r="BD15" s="485"/>
      <c r="BE15" s="485"/>
      <c r="BF15" s="485"/>
      <c r="BG15" s="485"/>
      <c r="BH15" s="439"/>
      <c r="BI15" s="478"/>
      <c r="BJ15" s="478"/>
    </row>
    <row r="16" spans="2:62" ht="13.5" thickBot="1">
      <c r="B16" s="431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5"/>
      <c r="BD16" s="486"/>
      <c r="BE16" s="486"/>
      <c r="BF16" s="486"/>
      <c r="BG16" s="486"/>
      <c r="BH16" s="483"/>
      <c r="BI16" s="478"/>
      <c r="BJ16" s="47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8" t="s">
        <v>63</v>
      </c>
      <c r="AZ23" s="469"/>
      <c r="BA23" s="469"/>
      <c r="BB23" s="470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54" t="s">
        <v>111</v>
      </c>
      <c r="J25" s="455"/>
      <c r="L25" s="415" t="s">
        <v>65</v>
      </c>
      <c r="M25" s="415"/>
      <c r="N25" s="415"/>
      <c r="O25" s="415"/>
      <c r="Q25" s="163" t="s">
        <v>60</v>
      </c>
      <c r="R25" s="60"/>
      <c r="S25" s="415" t="s">
        <v>66</v>
      </c>
      <c r="T25" s="415"/>
      <c r="U25" s="415"/>
      <c r="V25" s="59"/>
      <c r="W25" s="49" t="s">
        <v>61</v>
      </c>
      <c r="Y25" s="415" t="s">
        <v>67</v>
      </c>
      <c r="Z25" s="415"/>
      <c r="AA25" s="415"/>
      <c r="AB25" s="59"/>
      <c r="AC25" s="49" t="s">
        <v>49</v>
      </c>
      <c r="AE25" s="415" t="s">
        <v>68</v>
      </c>
      <c r="AF25" s="415"/>
      <c r="AG25" s="415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9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6" t="s">
        <v>74</v>
      </c>
      <c r="AG27" s="417"/>
      <c r="AH27" s="417"/>
      <c r="AI27" s="417"/>
      <c r="AJ27" s="418"/>
      <c r="AK27" s="480" t="s">
        <v>75</v>
      </c>
      <c r="AL27" s="481"/>
      <c r="AM27" s="481"/>
      <c r="AN27" s="481"/>
      <c r="AO27" s="481"/>
      <c r="AP27" s="481"/>
      <c r="AQ27" s="481"/>
      <c r="AR27" s="481"/>
      <c r="AS27" s="516" t="s">
        <v>76</v>
      </c>
      <c r="AT27" s="516"/>
      <c r="AU27" s="516"/>
      <c r="AV27" s="516"/>
      <c r="AW27" s="516"/>
      <c r="AX27" s="516"/>
      <c r="AY27" s="474" t="s">
        <v>77</v>
      </c>
      <c r="AZ27" s="475"/>
      <c r="BA27" s="475"/>
      <c r="BB27" s="475"/>
      <c r="BC27" s="475"/>
      <c r="BD27" s="475"/>
      <c r="BE27" s="475"/>
      <c r="BF27" s="475"/>
      <c r="BG27" s="475"/>
      <c r="BH27" s="475"/>
      <c r="BI27" s="475"/>
      <c r="BJ27" s="47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9"/>
      <c r="AG28" s="420"/>
      <c r="AH28" s="420"/>
      <c r="AI28" s="420"/>
      <c r="AJ28" s="421"/>
      <c r="AK28" s="432" t="s">
        <v>78</v>
      </c>
      <c r="AL28" s="433"/>
      <c r="AM28" s="456" t="s">
        <v>79</v>
      </c>
      <c r="AN28" s="456"/>
      <c r="AO28" s="456"/>
      <c r="AP28" s="456"/>
      <c r="AQ28" s="456"/>
      <c r="AR28" s="456"/>
      <c r="AS28" s="487" t="s">
        <v>80</v>
      </c>
      <c r="AT28" s="487"/>
      <c r="AU28" s="487"/>
      <c r="AV28" s="488"/>
      <c r="AW28" s="513" t="s">
        <v>81</v>
      </c>
      <c r="AX28" s="513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8" t="s">
        <v>88</v>
      </c>
      <c r="AG29" s="449"/>
      <c r="AH29" s="450" t="s">
        <v>89</v>
      </c>
      <c r="AI29" s="449"/>
      <c r="AJ29" s="438" t="s">
        <v>90</v>
      </c>
      <c r="AK29" s="434"/>
      <c r="AL29" s="435"/>
      <c r="AM29" s="466" t="s">
        <v>91</v>
      </c>
      <c r="AN29" s="457"/>
      <c r="AO29" s="457" t="s">
        <v>92</v>
      </c>
      <c r="AP29" s="457"/>
      <c r="AQ29" s="457" t="s">
        <v>93</v>
      </c>
      <c r="AR29" s="457"/>
      <c r="AS29" s="457" t="s">
        <v>94</v>
      </c>
      <c r="AT29" s="457"/>
      <c r="AU29" s="457" t="s">
        <v>95</v>
      </c>
      <c r="AV29" s="457"/>
      <c r="AW29" s="514"/>
      <c r="AX29" s="51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0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4"/>
      <c r="AG30" s="435"/>
      <c r="AH30" s="451"/>
      <c r="AI30" s="435"/>
      <c r="AJ30" s="439"/>
      <c r="AK30" s="434"/>
      <c r="AL30" s="435"/>
      <c r="AM30" s="466"/>
      <c r="AN30" s="457"/>
      <c r="AO30" s="457"/>
      <c r="AP30" s="457"/>
      <c r="AQ30" s="457"/>
      <c r="AR30" s="457"/>
      <c r="AS30" s="457"/>
      <c r="AT30" s="457"/>
      <c r="AU30" s="457"/>
      <c r="AV30" s="457"/>
      <c r="AW30" s="514"/>
      <c r="AX30" s="514"/>
      <c r="AY30" s="471" t="s">
        <v>97</v>
      </c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3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0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4"/>
      <c r="AG31" s="435"/>
      <c r="AH31" s="451"/>
      <c r="AI31" s="435"/>
      <c r="AJ31" s="439"/>
      <c r="AK31" s="434"/>
      <c r="AL31" s="435"/>
      <c r="AM31" s="466"/>
      <c r="AN31" s="457"/>
      <c r="AO31" s="457"/>
      <c r="AP31" s="457"/>
      <c r="AQ31" s="457"/>
      <c r="AR31" s="457"/>
      <c r="AS31" s="457"/>
      <c r="AT31" s="457"/>
      <c r="AU31" s="457"/>
      <c r="AV31" s="457"/>
      <c r="AW31" s="514"/>
      <c r="AX31" s="51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4"/>
      <c r="AG32" s="435"/>
      <c r="AH32" s="451"/>
      <c r="AI32" s="435"/>
      <c r="AJ32" s="439"/>
      <c r="AK32" s="434"/>
      <c r="AL32" s="435"/>
      <c r="AM32" s="466"/>
      <c r="AN32" s="457"/>
      <c r="AO32" s="457"/>
      <c r="AP32" s="457"/>
      <c r="AQ32" s="457"/>
      <c r="AR32" s="457"/>
      <c r="AS32" s="457"/>
      <c r="AT32" s="457"/>
      <c r="AU32" s="457"/>
      <c r="AV32" s="457"/>
      <c r="AW32" s="514"/>
      <c r="AX32" s="51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6"/>
      <c r="AL33" s="437"/>
      <c r="AM33" s="467"/>
      <c r="AN33" s="458"/>
      <c r="AO33" s="458"/>
      <c r="AP33" s="458"/>
      <c r="AQ33" s="458"/>
      <c r="AR33" s="458"/>
      <c r="AS33" s="458"/>
      <c r="AT33" s="458"/>
      <c r="AU33" s="458"/>
      <c r="AV33" s="458"/>
      <c r="AW33" s="515"/>
      <c r="AX33" s="51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3"/>
      <c r="D36" s="427"/>
      <c r="E36" s="427"/>
      <c r="F36" s="442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8"/>
      <c r="AF36" s="444"/>
      <c r="AG36" s="441"/>
      <c r="AH36" s="440"/>
      <c r="AI36" s="441"/>
      <c r="AJ36" s="103"/>
      <c r="AK36" s="505">
        <f>SUM(AM36,AW36)</f>
        <v>0</v>
      </c>
      <c r="AL36" s="441"/>
      <c r="AM36" s="414">
        <f>SUM(AO36:AV36)</f>
        <v>0</v>
      </c>
      <c r="AN36" s="414"/>
      <c r="AO36" s="414"/>
      <c r="AP36" s="414"/>
      <c r="AQ36" s="414"/>
      <c r="AR36" s="414"/>
      <c r="AS36" s="414"/>
      <c r="AT36" s="414"/>
      <c r="AU36" s="414"/>
      <c r="AV36" s="414"/>
      <c r="AW36" s="444"/>
      <c r="AX36" s="51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7"/>
      <c r="D37" s="427"/>
      <c r="E37" s="427"/>
      <c r="F37" s="426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8"/>
      <c r="AF37" s="498"/>
      <c r="AG37" s="425"/>
      <c r="AH37" s="424"/>
      <c r="AI37" s="425"/>
      <c r="AJ37" s="86"/>
      <c r="AK37" s="422">
        <f>SUM(AM37,AW37)</f>
        <v>0</v>
      </c>
      <c r="AL37" s="423"/>
      <c r="AM37" s="411">
        <f>SUM(AO37:AV37)</f>
        <v>0</v>
      </c>
      <c r="AN37" s="411"/>
      <c r="AO37" s="411"/>
      <c r="AP37" s="411"/>
      <c r="AQ37" s="411"/>
      <c r="AR37" s="411"/>
      <c r="AS37" s="411"/>
      <c r="AT37" s="411"/>
      <c r="AU37" s="411"/>
      <c r="AV37" s="411"/>
      <c r="AW37" s="518"/>
      <c r="AX37" s="51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7">
        <f>SUM(AM38,AW38)</f>
        <v>0</v>
      </c>
      <c r="AL38" s="508"/>
      <c r="AM38" s="509">
        <f>SUM(AO38:AV38)</f>
        <v>0</v>
      </c>
      <c r="AN38" s="508"/>
      <c r="AO38" s="412"/>
      <c r="AP38" s="413"/>
      <c r="AQ38" s="412"/>
      <c r="AR38" s="413"/>
      <c r="AS38" s="412"/>
      <c r="AT38" s="413"/>
      <c r="AU38" s="412"/>
      <c r="AV38" s="413"/>
      <c r="AW38" s="412"/>
      <c r="AX38" s="51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89" t="s">
        <v>100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0">
        <f>SUM(AM40,AW40)</f>
        <v>0</v>
      </c>
      <c r="AL40" s="511"/>
      <c r="AM40" s="499">
        <f>SUM(AO40:AV40)</f>
        <v>0</v>
      </c>
      <c r="AN40" s="506"/>
      <c r="AO40" s="499"/>
      <c r="AP40" s="506"/>
      <c r="AQ40" s="499"/>
      <c r="AR40" s="506"/>
      <c r="AS40" s="499"/>
      <c r="AT40" s="506"/>
      <c r="AU40" s="499"/>
      <c r="AV40" s="506"/>
      <c r="AW40" s="499"/>
      <c r="AX40" s="500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2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5">
        <f>SUM(AM41,AW41)</f>
        <v>0</v>
      </c>
      <c r="AL41" s="406"/>
      <c r="AM41" s="409">
        <f>SUM(AO41:AV41)</f>
        <v>0</v>
      </c>
      <c r="AN41" s="410"/>
      <c r="AO41" s="409"/>
      <c r="AP41" s="410"/>
      <c r="AQ41" s="409"/>
      <c r="AR41" s="410"/>
      <c r="AS41" s="409"/>
      <c r="AT41" s="410"/>
      <c r="AU41" s="409"/>
      <c r="AV41" s="410"/>
      <c r="AW41" s="409"/>
      <c r="AX41" s="496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4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7">
        <f>SUM(AY42:BJ42)</f>
        <v>0</v>
      </c>
      <c r="AL42" s="4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7">
        <f>SUM(AY43:BJ43)</f>
        <v>0</v>
      </c>
      <c r="AL43" s="4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7">
        <f>SUM(AY44:BJ44)</f>
        <v>0</v>
      </c>
      <c r="AL44" s="4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0" t="s">
        <v>107</v>
      </c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2"/>
      <c r="P45" s="140" t="s">
        <v>98</v>
      </c>
      <c r="Q45" s="141" t="s">
        <v>99</v>
      </c>
      <c r="R45" s="389" t="s">
        <v>108</v>
      </c>
      <c r="S45" s="390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403"/>
      <c r="AE45" s="140" t="s">
        <v>98</v>
      </c>
      <c r="AF45" s="141" t="s">
        <v>99</v>
      </c>
      <c r="AG45" s="400" t="s">
        <v>112</v>
      </c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404"/>
      <c r="AW45" s="389" t="s">
        <v>113</v>
      </c>
      <c r="AX45" s="390"/>
      <c r="AY45" s="390"/>
      <c r="AZ45" s="390"/>
      <c r="BA45" s="390"/>
      <c r="BB45" s="390"/>
      <c r="BC45" s="390"/>
      <c r="BD45" s="390"/>
      <c r="BE45" s="390"/>
      <c r="BF45" s="390"/>
      <c r="BG45" s="390"/>
      <c r="BH45" s="390"/>
      <c r="BI45" s="390"/>
      <c r="BJ45" s="39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98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163"/>
      <c r="Q47" s="178"/>
      <c r="R47" s="396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163"/>
      <c r="AF47" s="178"/>
      <c r="AG47" s="398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  <c r="AT47" s="397"/>
      <c r="AU47" s="397"/>
      <c r="AV47" s="399"/>
      <c r="AW47" s="396"/>
      <c r="AX47" s="397"/>
      <c r="AY47" s="397"/>
      <c r="AZ47" s="397"/>
      <c r="BA47" s="397"/>
      <c r="BB47" s="397"/>
      <c r="BC47" s="397"/>
      <c r="BD47" s="397"/>
      <c r="BE47" s="397"/>
      <c r="BF47" s="397"/>
      <c r="BG47" s="397"/>
      <c r="BH47" s="397"/>
      <c r="BI47" s="397"/>
      <c r="BJ47" s="39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2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148"/>
      <c r="Q48" s="149"/>
      <c r="R48" s="394" t="s">
        <v>22</v>
      </c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148"/>
      <c r="AF48" s="149"/>
      <c r="AG48" s="392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95"/>
      <c r="AW48" s="394"/>
      <c r="AX48" s="393"/>
      <c r="AY48" s="393"/>
      <c r="AZ48" s="393"/>
      <c r="BA48" s="393"/>
      <c r="BB48" s="393"/>
      <c r="BC48" s="393"/>
      <c r="BD48" s="393"/>
      <c r="BE48" s="393"/>
      <c r="BF48" s="393"/>
      <c r="BG48" s="393"/>
      <c r="BH48" s="393"/>
      <c r="BI48" s="393"/>
      <c r="BJ48" s="39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AS37:AT3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89" t="s">
        <v>317</v>
      </c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89"/>
      <c r="BB1" s="489"/>
      <c r="BC1" s="489"/>
      <c r="BD1" s="489"/>
      <c r="BE1" s="489"/>
      <c r="BF1" s="489"/>
      <c r="BG1" s="489"/>
      <c r="BH1" s="489"/>
      <c r="BI1" s="489"/>
      <c r="BJ1" s="23"/>
    </row>
    <row r="2" spans="2:62" ht="14.25" customHeight="1">
      <c r="B2" s="461" t="s">
        <v>313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AM2" s="490" t="s">
        <v>320</v>
      </c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F2" s="490"/>
      <c r="BG2" s="490"/>
      <c r="BH2" s="490"/>
      <c r="BI2" s="490"/>
      <c r="BJ2" s="490"/>
    </row>
    <row r="3" spans="2:62" ht="29.25" customHeight="1">
      <c r="B3" s="387" t="s">
        <v>329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</row>
    <row r="4" spans="2:47" ht="15.75">
      <c r="B4" s="461" t="s">
        <v>314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26"/>
      <c r="AI4" s="25"/>
      <c r="AU4" s="25" t="s">
        <v>22</v>
      </c>
    </row>
    <row r="5" spans="2:63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107" t="s">
        <v>318</v>
      </c>
      <c r="AN5" s="452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  <c r="BK5" s="453"/>
    </row>
    <row r="6" spans="14:63" ht="18.75" customHeight="1"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319</v>
      </c>
      <c r="AN6" s="452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  <c r="BK6" s="453"/>
    </row>
    <row r="7" spans="3:63" ht="18.75" customHeight="1">
      <c r="C7" s="25" t="s">
        <v>24</v>
      </c>
      <c r="D7" s="463" t="s">
        <v>22</v>
      </c>
      <c r="E7" s="464"/>
      <c r="F7" s="464"/>
      <c r="G7" s="25"/>
      <c r="H7" s="463"/>
      <c r="I7" s="463"/>
      <c r="J7" s="463"/>
      <c r="K7" s="463"/>
      <c r="L7" s="463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52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</row>
    <row r="8" spans="5:63" ht="18.75" customHeight="1">
      <c r="E8" s="25"/>
      <c r="G8" s="25"/>
      <c r="H8" s="465" t="s">
        <v>316</v>
      </c>
      <c r="I8" s="465"/>
      <c r="J8" s="465"/>
      <c r="K8" s="465"/>
      <c r="L8" s="46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2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</row>
    <row r="9" spans="2:63" ht="18.75" customHeight="1">
      <c r="B9" s="25"/>
      <c r="C9" s="25"/>
      <c r="D9" s="25"/>
      <c r="E9" s="446"/>
      <c r="F9" s="446"/>
      <c r="G9" s="25"/>
      <c r="H9" s="446"/>
      <c r="I9" s="446"/>
      <c r="J9" s="446"/>
      <c r="K9" s="446"/>
      <c r="L9" s="446"/>
      <c r="AJ9" s="25"/>
      <c r="AK9" s="25"/>
      <c r="AL9" s="25"/>
      <c r="AN9" s="452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7" t="s">
        <v>311</v>
      </c>
      <c r="W11" s="447"/>
      <c r="X11" s="447"/>
      <c r="Y11" s="447"/>
      <c r="Z11" s="447"/>
      <c r="AA11" s="447"/>
      <c r="AB11" s="447"/>
      <c r="AC11" s="447"/>
      <c r="AD11" s="447"/>
      <c r="AL11" s="27" t="s">
        <v>22</v>
      </c>
      <c r="AM11" s="27"/>
      <c r="BC11" s="492" t="s">
        <v>321</v>
      </c>
      <c r="BD11" s="492"/>
      <c r="BE11" s="492"/>
      <c r="BF11" s="492"/>
      <c r="BG11" s="492"/>
      <c r="BH11" s="492"/>
      <c r="BI11" s="492"/>
      <c r="BJ11" s="49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9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3" t="s">
        <v>335</v>
      </c>
      <c r="BD13" s="484" t="s">
        <v>336</v>
      </c>
      <c r="BE13" s="484" t="s">
        <v>337</v>
      </c>
      <c r="BF13" s="484" t="s">
        <v>338</v>
      </c>
      <c r="BG13" s="484" t="s">
        <v>339</v>
      </c>
      <c r="BH13" s="482" t="s">
        <v>340</v>
      </c>
      <c r="BI13" s="477" t="s">
        <v>341</v>
      </c>
      <c r="BJ13" s="477" t="s">
        <v>342</v>
      </c>
    </row>
    <row r="14" spans="2:62" ht="12.75">
      <c r="B14" s="430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4"/>
      <c r="BD14" s="485"/>
      <c r="BE14" s="485"/>
      <c r="BF14" s="485"/>
      <c r="BG14" s="485"/>
      <c r="BH14" s="439"/>
      <c r="BI14" s="478"/>
      <c r="BJ14" s="478"/>
    </row>
    <row r="15" spans="2:62" ht="12.75">
      <c r="B15" s="43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4"/>
      <c r="BD15" s="485"/>
      <c r="BE15" s="485"/>
      <c r="BF15" s="485"/>
      <c r="BG15" s="485"/>
      <c r="BH15" s="439"/>
      <c r="BI15" s="478"/>
      <c r="BJ15" s="478"/>
    </row>
    <row r="16" spans="2:62" ht="13.5" thickBot="1">
      <c r="B16" s="431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5"/>
      <c r="BD16" s="486"/>
      <c r="BE16" s="486"/>
      <c r="BF16" s="486"/>
      <c r="BG16" s="486"/>
      <c r="BH16" s="483"/>
      <c r="BI16" s="478"/>
      <c r="BJ16" s="47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8" t="s">
        <v>341</v>
      </c>
      <c r="AZ23" s="469"/>
      <c r="BA23" s="469"/>
      <c r="BB23" s="47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54" t="s">
        <v>111</v>
      </c>
      <c r="J25" s="455"/>
      <c r="L25" s="415" t="s">
        <v>344</v>
      </c>
      <c r="M25" s="415"/>
      <c r="N25" s="415"/>
      <c r="O25" s="415"/>
      <c r="Q25" s="163" t="s">
        <v>60</v>
      </c>
      <c r="R25" s="60"/>
      <c r="S25" s="415" t="s">
        <v>336</v>
      </c>
      <c r="T25" s="415"/>
      <c r="U25" s="415"/>
      <c r="V25" s="59"/>
      <c r="W25" s="49" t="s">
        <v>61</v>
      </c>
      <c r="Y25" s="415" t="s">
        <v>337</v>
      </c>
      <c r="Z25" s="415"/>
      <c r="AA25" s="415"/>
      <c r="AB25" s="59"/>
      <c r="AC25" s="49" t="s">
        <v>49</v>
      </c>
      <c r="AE25" s="415" t="s">
        <v>338</v>
      </c>
      <c r="AF25" s="415"/>
      <c r="AG25" s="415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9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6" t="s">
        <v>349</v>
      </c>
      <c r="AG27" s="417"/>
      <c r="AH27" s="417"/>
      <c r="AI27" s="417"/>
      <c r="AJ27" s="418"/>
      <c r="AK27" s="520" t="s">
        <v>352</v>
      </c>
      <c r="AL27" s="469"/>
      <c r="AM27" s="469"/>
      <c r="AN27" s="469"/>
      <c r="AO27" s="469"/>
      <c r="AP27" s="469"/>
      <c r="AQ27" s="469"/>
      <c r="AR27" s="469"/>
      <c r="AS27" s="521"/>
      <c r="AT27" s="521"/>
      <c r="AU27" s="521"/>
      <c r="AV27" s="521"/>
      <c r="AW27" s="521"/>
      <c r="AX27" s="522"/>
      <c r="AY27" s="474" t="s">
        <v>361</v>
      </c>
      <c r="AZ27" s="475"/>
      <c r="BA27" s="475"/>
      <c r="BB27" s="475"/>
      <c r="BC27" s="475"/>
      <c r="BD27" s="475"/>
      <c r="BE27" s="475"/>
      <c r="BF27" s="475"/>
      <c r="BG27" s="475"/>
      <c r="BH27" s="475"/>
      <c r="BI27" s="475"/>
      <c r="BJ27" s="47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9"/>
      <c r="AG28" s="420"/>
      <c r="AH28" s="420"/>
      <c r="AI28" s="420"/>
      <c r="AJ28" s="421"/>
      <c r="AK28" s="432" t="s">
        <v>353</v>
      </c>
      <c r="AL28" s="433"/>
      <c r="AM28" s="523" t="s">
        <v>354</v>
      </c>
      <c r="AN28" s="524"/>
      <c r="AO28" s="524"/>
      <c r="AP28" s="524"/>
      <c r="AQ28" s="524"/>
      <c r="AR28" s="524"/>
      <c r="AS28" s="525"/>
      <c r="AT28" s="525"/>
      <c r="AU28" s="525"/>
      <c r="AV28" s="526"/>
      <c r="AW28" s="513" t="s">
        <v>360</v>
      </c>
      <c r="AX28" s="513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8" t="s">
        <v>348</v>
      </c>
      <c r="AG29" s="449"/>
      <c r="AH29" s="450" t="s">
        <v>350</v>
      </c>
      <c r="AI29" s="449"/>
      <c r="AJ29" s="438" t="s">
        <v>351</v>
      </c>
      <c r="AK29" s="434"/>
      <c r="AL29" s="435"/>
      <c r="AM29" s="466" t="s">
        <v>355</v>
      </c>
      <c r="AN29" s="457"/>
      <c r="AO29" s="457" t="s">
        <v>356</v>
      </c>
      <c r="AP29" s="457"/>
      <c r="AQ29" s="457" t="s">
        <v>357</v>
      </c>
      <c r="AR29" s="457"/>
      <c r="AS29" s="457" t="s">
        <v>358</v>
      </c>
      <c r="AT29" s="457"/>
      <c r="AU29" s="457" t="s">
        <v>359</v>
      </c>
      <c r="AV29" s="457"/>
      <c r="AW29" s="514"/>
      <c r="AX29" s="51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0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4"/>
      <c r="AG30" s="435"/>
      <c r="AH30" s="451"/>
      <c r="AI30" s="435"/>
      <c r="AJ30" s="439"/>
      <c r="AK30" s="434"/>
      <c r="AL30" s="435"/>
      <c r="AM30" s="466"/>
      <c r="AN30" s="457"/>
      <c r="AO30" s="457"/>
      <c r="AP30" s="457"/>
      <c r="AQ30" s="457"/>
      <c r="AR30" s="457"/>
      <c r="AS30" s="457"/>
      <c r="AT30" s="457"/>
      <c r="AU30" s="457"/>
      <c r="AV30" s="457"/>
      <c r="AW30" s="514"/>
      <c r="AX30" s="514"/>
      <c r="AY30" s="471" t="s">
        <v>368</v>
      </c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3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0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4"/>
      <c r="AG31" s="435"/>
      <c r="AH31" s="451"/>
      <c r="AI31" s="435"/>
      <c r="AJ31" s="439"/>
      <c r="AK31" s="434"/>
      <c r="AL31" s="435"/>
      <c r="AM31" s="466"/>
      <c r="AN31" s="457"/>
      <c r="AO31" s="457"/>
      <c r="AP31" s="457"/>
      <c r="AQ31" s="457"/>
      <c r="AR31" s="457"/>
      <c r="AS31" s="457"/>
      <c r="AT31" s="457"/>
      <c r="AU31" s="457"/>
      <c r="AV31" s="457"/>
      <c r="AW31" s="514"/>
      <c r="AX31" s="51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4"/>
      <c r="AG32" s="435"/>
      <c r="AH32" s="451"/>
      <c r="AI32" s="435"/>
      <c r="AJ32" s="439"/>
      <c r="AK32" s="434"/>
      <c r="AL32" s="435"/>
      <c r="AM32" s="466"/>
      <c r="AN32" s="457"/>
      <c r="AO32" s="457"/>
      <c r="AP32" s="457"/>
      <c r="AQ32" s="457"/>
      <c r="AR32" s="457"/>
      <c r="AS32" s="457"/>
      <c r="AT32" s="457"/>
      <c r="AU32" s="457"/>
      <c r="AV32" s="457"/>
      <c r="AW32" s="514"/>
      <c r="AX32" s="51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6"/>
      <c r="AL33" s="437"/>
      <c r="AM33" s="467"/>
      <c r="AN33" s="458"/>
      <c r="AO33" s="458"/>
      <c r="AP33" s="458"/>
      <c r="AQ33" s="458"/>
      <c r="AR33" s="458"/>
      <c r="AS33" s="458"/>
      <c r="AT33" s="458"/>
      <c r="AU33" s="458"/>
      <c r="AV33" s="458"/>
      <c r="AW33" s="515"/>
      <c r="AX33" s="51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3"/>
      <c r="D36" s="427"/>
      <c r="E36" s="427"/>
      <c r="F36" s="442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8"/>
      <c r="AF36" s="444"/>
      <c r="AG36" s="441"/>
      <c r="AH36" s="440"/>
      <c r="AI36" s="441"/>
      <c r="AJ36" s="103"/>
      <c r="AK36" s="505">
        <f>SUM(AM36,AW36)</f>
        <v>0</v>
      </c>
      <c r="AL36" s="441"/>
      <c r="AM36" s="414">
        <f>SUM(AO36:AV36)</f>
        <v>0</v>
      </c>
      <c r="AN36" s="414"/>
      <c r="AO36" s="414"/>
      <c r="AP36" s="414"/>
      <c r="AQ36" s="414"/>
      <c r="AR36" s="414"/>
      <c r="AS36" s="414"/>
      <c r="AT36" s="414"/>
      <c r="AU36" s="414"/>
      <c r="AV36" s="414"/>
      <c r="AW36" s="444"/>
      <c r="AX36" s="51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7"/>
      <c r="D37" s="427"/>
      <c r="E37" s="427"/>
      <c r="F37" s="426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8"/>
      <c r="AF37" s="498"/>
      <c r="AG37" s="425"/>
      <c r="AH37" s="424"/>
      <c r="AI37" s="425"/>
      <c r="AJ37" s="86"/>
      <c r="AK37" s="422">
        <f>SUM(AM37,AW37)</f>
        <v>0</v>
      </c>
      <c r="AL37" s="527"/>
      <c r="AM37" s="411">
        <f>SUM(AO37:AV37)</f>
        <v>0</v>
      </c>
      <c r="AN37" s="411"/>
      <c r="AO37" s="411"/>
      <c r="AP37" s="411"/>
      <c r="AQ37" s="411"/>
      <c r="AR37" s="411"/>
      <c r="AS37" s="411"/>
      <c r="AT37" s="411"/>
      <c r="AU37" s="411"/>
      <c r="AV37" s="411"/>
      <c r="AW37" s="518"/>
      <c r="AX37" s="51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7">
        <f>SUM(AM38,AW38)</f>
        <v>0</v>
      </c>
      <c r="AL38" s="508"/>
      <c r="AM38" s="509">
        <f>SUM(AO38:AV38)</f>
        <v>0</v>
      </c>
      <c r="AN38" s="508"/>
      <c r="AO38" s="412"/>
      <c r="AP38" s="413"/>
      <c r="AQ38" s="412"/>
      <c r="AR38" s="413"/>
      <c r="AS38" s="412"/>
      <c r="AT38" s="413"/>
      <c r="AU38" s="412"/>
      <c r="AV38" s="413"/>
      <c r="AW38" s="412"/>
      <c r="AX38" s="51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89" t="s">
        <v>369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0">
        <f>SUM(AM40,AW40)</f>
        <v>0</v>
      </c>
      <c r="AL40" s="511"/>
      <c r="AM40" s="499">
        <f>SUM(AO40:AV40)</f>
        <v>0</v>
      </c>
      <c r="AN40" s="506"/>
      <c r="AO40" s="499"/>
      <c r="AP40" s="506"/>
      <c r="AQ40" s="499"/>
      <c r="AR40" s="506"/>
      <c r="AS40" s="499"/>
      <c r="AT40" s="506"/>
      <c r="AU40" s="499"/>
      <c r="AV40" s="506"/>
      <c r="AW40" s="499"/>
      <c r="AX40" s="50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2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5">
        <f>SUM(AM41,AW41)</f>
        <v>0</v>
      </c>
      <c r="AL41" s="406"/>
      <c r="AM41" s="409">
        <f>SUM(AO41:AV41)</f>
        <v>0</v>
      </c>
      <c r="AN41" s="410"/>
      <c r="AO41" s="409"/>
      <c r="AP41" s="410"/>
      <c r="AQ41" s="409"/>
      <c r="AR41" s="410"/>
      <c r="AS41" s="409"/>
      <c r="AT41" s="410"/>
      <c r="AU41" s="409"/>
      <c r="AV41" s="410"/>
      <c r="AW41" s="409"/>
      <c r="AX41" s="496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4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7">
        <f>SUM(AY42:BJ42)</f>
        <v>0</v>
      </c>
      <c r="AL42" s="4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7">
        <f>SUM(AY43:BJ43)</f>
        <v>0</v>
      </c>
      <c r="AL43" s="4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7">
        <f>SUM(AY44:BJ44)</f>
        <v>0</v>
      </c>
      <c r="AL44" s="4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0" t="s">
        <v>375</v>
      </c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2"/>
      <c r="P45" s="140" t="s">
        <v>376</v>
      </c>
      <c r="Q45" s="141" t="s">
        <v>377</v>
      </c>
      <c r="R45" s="389" t="s">
        <v>378</v>
      </c>
      <c r="S45" s="390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403"/>
      <c r="AE45" s="140" t="s">
        <v>98</v>
      </c>
      <c r="AF45" s="141" t="s">
        <v>99</v>
      </c>
      <c r="AG45" s="400" t="s">
        <v>379</v>
      </c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404"/>
      <c r="AW45" s="389" t="s">
        <v>380</v>
      </c>
      <c r="AX45" s="390"/>
      <c r="AY45" s="390"/>
      <c r="AZ45" s="390"/>
      <c r="BA45" s="390"/>
      <c r="BB45" s="390"/>
      <c r="BC45" s="390"/>
      <c r="BD45" s="390"/>
      <c r="BE45" s="390"/>
      <c r="BF45" s="390"/>
      <c r="BG45" s="390"/>
      <c r="BH45" s="390"/>
      <c r="BI45" s="390"/>
      <c r="BJ45" s="39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98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163"/>
      <c r="Q47" s="178"/>
      <c r="R47" s="396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163"/>
      <c r="AF47" s="178"/>
      <c r="AG47" s="398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  <c r="AT47" s="397"/>
      <c r="AU47" s="397"/>
      <c r="AV47" s="399"/>
      <c r="AW47" s="396"/>
      <c r="AX47" s="397"/>
      <c r="AY47" s="397"/>
      <c r="AZ47" s="397"/>
      <c r="BA47" s="397"/>
      <c r="BB47" s="397"/>
      <c r="BC47" s="397"/>
      <c r="BD47" s="397"/>
      <c r="BE47" s="397"/>
      <c r="BF47" s="397"/>
      <c r="BG47" s="397"/>
      <c r="BH47" s="397"/>
      <c r="BI47" s="397"/>
      <c r="BJ47" s="39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2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148"/>
      <c r="Q48" s="149"/>
      <c r="R48" s="394" t="s">
        <v>22</v>
      </c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148"/>
      <c r="AF48" s="149"/>
      <c r="AG48" s="392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95"/>
      <c r="AW48" s="394"/>
      <c r="AX48" s="393"/>
      <c r="AY48" s="393"/>
      <c r="AZ48" s="393"/>
      <c r="BA48" s="393"/>
      <c r="BB48" s="393"/>
      <c r="BC48" s="393"/>
      <c r="BD48" s="393"/>
      <c r="BE48" s="393"/>
      <c r="BF48" s="393"/>
      <c r="BG48" s="393"/>
      <c r="BH48" s="393"/>
      <c r="BI48" s="393"/>
      <c r="BJ48" s="39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37:AR37"/>
    <mergeCell ref="AS38:AT38"/>
    <mergeCell ref="AO37:AP37"/>
    <mergeCell ref="AO38:AP38"/>
    <mergeCell ref="AS37:AT37"/>
    <mergeCell ref="AS36:AT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W41:AX41"/>
    <mergeCell ref="AS41:AT41"/>
    <mergeCell ref="C40:Q40"/>
    <mergeCell ref="AS40:AT40"/>
    <mergeCell ref="AQ40:AR40"/>
    <mergeCell ref="AM40:AN40"/>
    <mergeCell ref="BI13:BI16"/>
    <mergeCell ref="AW28:AX33"/>
    <mergeCell ref="AU29:AV33"/>
    <mergeCell ref="AW36:AX36"/>
    <mergeCell ref="AW37:AX37"/>
    <mergeCell ref="AU37:AV37"/>
    <mergeCell ref="AY27:BJ27"/>
    <mergeCell ref="AK27:AX27"/>
    <mergeCell ref="AS29:AT33"/>
    <mergeCell ref="AM28:AV28"/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89" t="s">
        <v>393</v>
      </c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89"/>
      <c r="BB1" s="489"/>
      <c r="BC1" s="489"/>
      <c r="BD1" s="489"/>
      <c r="BE1" s="489"/>
      <c r="BF1" s="489"/>
      <c r="BG1" s="489"/>
      <c r="BH1" s="489"/>
      <c r="BI1" s="489"/>
      <c r="BJ1" s="23"/>
    </row>
    <row r="2" spans="2:62" ht="14.25" customHeight="1">
      <c r="B2" s="461" t="s">
        <v>18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AM2" s="490" t="s">
        <v>19</v>
      </c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F2" s="490"/>
      <c r="BG2" s="490"/>
      <c r="BH2" s="490"/>
      <c r="BI2" s="490"/>
      <c r="BJ2" s="490"/>
    </row>
    <row r="3" spans="2:62" ht="29.25" customHeight="1">
      <c r="B3" s="387" t="s">
        <v>392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</row>
    <row r="4" spans="2:47" ht="15.75">
      <c r="B4" s="461" t="s">
        <v>21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26"/>
      <c r="N4" s="553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25"/>
      <c r="AU4" s="25" t="s">
        <v>22</v>
      </c>
    </row>
    <row r="5" spans="2:62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107" t="s">
        <v>135</v>
      </c>
      <c r="AN5" s="452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</row>
    <row r="6" spans="14:62" ht="18.75" customHeight="1"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136</v>
      </c>
      <c r="AN6" s="452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</row>
    <row r="7" spans="3:62" ht="18.75" customHeight="1">
      <c r="C7" s="25" t="s">
        <v>24</v>
      </c>
      <c r="D7" s="463" t="s">
        <v>22</v>
      </c>
      <c r="E7" s="464"/>
      <c r="F7" s="464"/>
      <c r="G7" s="25"/>
      <c r="H7" s="463"/>
      <c r="I7" s="463"/>
      <c r="J7" s="463"/>
      <c r="K7" s="463"/>
      <c r="L7" s="463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52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</row>
    <row r="8" spans="5:62" ht="18.75" customHeight="1">
      <c r="E8" s="25"/>
      <c r="G8" s="25"/>
      <c r="H8" s="465" t="s">
        <v>110</v>
      </c>
      <c r="I8" s="465"/>
      <c r="J8" s="465"/>
      <c r="K8" s="465"/>
      <c r="L8" s="46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2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</row>
    <row r="9" spans="2:62" ht="18.75" customHeight="1">
      <c r="B9" s="25"/>
      <c r="C9" s="25"/>
      <c r="D9" s="25"/>
      <c r="E9" s="446"/>
      <c r="F9" s="446"/>
      <c r="G9" s="25"/>
      <c r="H9" s="446"/>
      <c r="I9" s="446"/>
      <c r="J9" s="446"/>
      <c r="K9" s="446"/>
      <c r="L9" s="446"/>
      <c r="AJ9" s="25"/>
      <c r="AK9" s="25"/>
      <c r="AL9" s="25"/>
      <c r="AN9" s="452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7" t="s">
        <v>25</v>
      </c>
      <c r="W11" s="447"/>
      <c r="X11" s="447"/>
      <c r="Y11" s="447"/>
      <c r="Z11" s="447"/>
      <c r="AA11" s="447"/>
      <c r="AB11" s="447"/>
      <c r="AC11" s="447"/>
      <c r="AD11" s="447"/>
      <c r="AL11" s="27" t="s">
        <v>22</v>
      </c>
      <c r="AM11" s="27"/>
      <c r="BC11" s="492" t="s">
        <v>26</v>
      </c>
      <c r="BD11" s="492"/>
      <c r="BE11" s="492"/>
      <c r="BF11" s="492"/>
      <c r="BG11" s="492"/>
      <c r="BH11" s="492"/>
      <c r="BI11" s="492"/>
      <c r="BJ11" s="49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9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3" t="s">
        <v>40</v>
      </c>
      <c r="BD13" s="484" t="s">
        <v>41</v>
      </c>
      <c r="BE13" s="484" t="s">
        <v>42</v>
      </c>
      <c r="BF13" s="484" t="s">
        <v>43</v>
      </c>
      <c r="BG13" s="484" t="s">
        <v>44</v>
      </c>
      <c r="BH13" s="482" t="s">
        <v>45</v>
      </c>
      <c r="BI13" s="477" t="s">
        <v>46</v>
      </c>
      <c r="BJ13" s="477" t="s">
        <v>47</v>
      </c>
    </row>
    <row r="14" spans="2:62" ht="12.75">
      <c r="B14" s="430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4"/>
      <c r="BD14" s="485"/>
      <c r="BE14" s="485"/>
      <c r="BF14" s="485"/>
      <c r="BG14" s="485"/>
      <c r="BH14" s="439"/>
      <c r="BI14" s="478"/>
      <c r="BJ14" s="478"/>
    </row>
    <row r="15" spans="2:62" ht="12.75">
      <c r="B15" s="43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4"/>
      <c r="BD15" s="485"/>
      <c r="BE15" s="485"/>
      <c r="BF15" s="485"/>
      <c r="BG15" s="485"/>
      <c r="BH15" s="439"/>
      <c r="BI15" s="478"/>
      <c r="BJ15" s="478"/>
    </row>
    <row r="16" spans="2:62" ht="13.5" thickBot="1">
      <c r="B16" s="431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5"/>
      <c r="BD16" s="486"/>
      <c r="BE16" s="486"/>
      <c r="BF16" s="486"/>
      <c r="BG16" s="486"/>
      <c r="BH16" s="483"/>
      <c r="BI16" s="478"/>
      <c r="BJ16" s="47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8" t="s">
        <v>63</v>
      </c>
      <c r="AZ23" s="469"/>
      <c r="BA23" s="469"/>
      <c r="BB23" s="47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54" t="s">
        <v>111</v>
      </c>
      <c r="J25" s="455"/>
      <c r="L25" s="415" t="s">
        <v>65</v>
      </c>
      <c r="M25" s="415"/>
      <c r="N25" s="415"/>
      <c r="O25" s="415"/>
      <c r="Q25" s="163" t="s">
        <v>60</v>
      </c>
      <c r="R25" s="60"/>
      <c r="S25" s="415" t="s">
        <v>66</v>
      </c>
      <c r="T25" s="415"/>
      <c r="U25" s="415"/>
      <c r="V25" s="59"/>
      <c r="W25" s="49" t="s">
        <v>61</v>
      </c>
      <c r="Y25" s="415" t="s">
        <v>67</v>
      </c>
      <c r="Z25" s="415"/>
      <c r="AA25" s="415"/>
      <c r="AB25" s="59"/>
      <c r="AC25" s="49" t="s">
        <v>49</v>
      </c>
      <c r="AE25" s="415" t="s">
        <v>68</v>
      </c>
      <c r="AF25" s="415"/>
      <c r="AG25" s="415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9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30" t="s">
        <v>152</v>
      </c>
      <c r="AE27" s="539" t="s">
        <v>153</v>
      </c>
      <c r="AF27" s="534" t="s">
        <v>157</v>
      </c>
      <c r="AG27" s="501"/>
      <c r="AH27" s="501"/>
      <c r="AI27" s="501"/>
      <c r="AJ27" s="535"/>
      <c r="AK27" s="536" t="s">
        <v>155</v>
      </c>
      <c r="AL27" s="541"/>
      <c r="AM27" s="541"/>
      <c r="AN27" s="541"/>
      <c r="AO27" s="541"/>
      <c r="AP27" s="541"/>
      <c r="AQ27" s="541"/>
      <c r="AR27" s="541"/>
      <c r="AS27" s="542"/>
      <c r="AT27" s="542"/>
      <c r="AU27" s="542"/>
      <c r="AV27" s="542"/>
      <c r="AW27" s="542"/>
      <c r="AX27" s="537"/>
      <c r="AY27" s="474" t="s">
        <v>77</v>
      </c>
      <c r="AZ27" s="475"/>
      <c r="BA27" s="475"/>
      <c r="BB27" s="475"/>
      <c r="BC27" s="475"/>
      <c r="BD27" s="475"/>
      <c r="BE27" s="475"/>
      <c r="BF27" s="475"/>
      <c r="BG27" s="475"/>
      <c r="BH27" s="475"/>
      <c r="BI27" s="475"/>
      <c r="BJ27" s="476"/>
    </row>
    <row r="28" spans="2:62" ht="12.75" customHeight="1">
      <c r="B28" s="430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31"/>
      <c r="AE28" s="540"/>
      <c r="AF28" s="545" t="s">
        <v>158</v>
      </c>
      <c r="AG28" s="546"/>
      <c r="AH28" s="546"/>
      <c r="AI28" s="546"/>
      <c r="AJ28" s="547"/>
      <c r="AK28" s="432" t="s">
        <v>78</v>
      </c>
      <c r="AL28" s="433"/>
      <c r="AM28" s="456" t="s">
        <v>79</v>
      </c>
      <c r="AN28" s="456"/>
      <c r="AO28" s="456"/>
      <c r="AP28" s="456"/>
      <c r="AQ28" s="456"/>
      <c r="AR28" s="456"/>
      <c r="AS28" s="487" t="s">
        <v>80</v>
      </c>
      <c r="AT28" s="487"/>
      <c r="AU28" s="487"/>
      <c r="AV28" s="488"/>
      <c r="AW28" s="513" t="s">
        <v>81</v>
      </c>
      <c r="AX28" s="513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30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31"/>
      <c r="AE29" s="540"/>
      <c r="AF29" s="448" t="s">
        <v>88</v>
      </c>
      <c r="AG29" s="449"/>
      <c r="AH29" s="450" t="s">
        <v>89</v>
      </c>
      <c r="AI29" s="449"/>
      <c r="AJ29" s="438" t="s">
        <v>90</v>
      </c>
      <c r="AK29" s="434"/>
      <c r="AL29" s="435"/>
      <c r="AM29" s="466" t="s">
        <v>91</v>
      </c>
      <c r="AN29" s="457"/>
      <c r="AO29" s="457" t="s">
        <v>92</v>
      </c>
      <c r="AP29" s="457"/>
      <c r="AQ29" s="457" t="s">
        <v>93</v>
      </c>
      <c r="AR29" s="457"/>
      <c r="AS29" s="457" t="s">
        <v>94</v>
      </c>
      <c r="AT29" s="457"/>
      <c r="AU29" s="457" t="s">
        <v>95</v>
      </c>
      <c r="AV29" s="457"/>
      <c r="AW29" s="514"/>
      <c r="AX29" s="51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0"/>
      <c r="C30" s="548" t="s">
        <v>151</v>
      </c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549"/>
      <c r="AC30" s="550"/>
      <c r="AD30" s="531"/>
      <c r="AE30" s="540"/>
      <c r="AF30" s="434"/>
      <c r="AG30" s="435"/>
      <c r="AH30" s="451"/>
      <c r="AI30" s="435"/>
      <c r="AJ30" s="439"/>
      <c r="AK30" s="434"/>
      <c r="AL30" s="435"/>
      <c r="AM30" s="466"/>
      <c r="AN30" s="457"/>
      <c r="AO30" s="457"/>
      <c r="AP30" s="457"/>
      <c r="AQ30" s="457"/>
      <c r="AR30" s="457"/>
      <c r="AS30" s="457"/>
      <c r="AT30" s="457"/>
      <c r="AU30" s="457"/>
      <c r="AV30" s="457"/>
      <c r="AW30" s="514"/>
      <c r="AX30" s="514"/>
      <c r="AY30" s="471" t="s">
        <v>97</v>
      </c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3"/>
    </row>
    <row r="31" spans="2:62" ht="18" customHeight="1">
      <c r="B31" s="430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31"/>
      <c r="AE31" s="540"/>
      <c r="AF31" s="434"/>
      <c r="AG31" s="435"/>
      <c r="AH31" s="451"/>
      <c r="AI31" s="435"/>
      <c r="AJ31" s="439"/>
      <c r="AK31" s="434"/>
      <c r="AL31" s="435"/>
      <c r="AM31" s="466"/>
      <c r="AN31" s="457"/>
      <c r="AO31" s="457"/>
      <c r="AP31" s="457"/>
      <c r="AQ31" s="457"/>
      <c r="AR31" s="457"/>
      <c r="AS31" s="457"/>
      <c r="AT31" s="457"/>
      <c r="AU31" s="457"/>
      <c r="AV31" s="457"/>
      <c r="AW31" s="514"/>
      <c r="AX31" s="51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0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31"/>
      <c r="AE32" s="540"/>
      <c r="AF32" s="434"/>
      <c r="AG32" s="435"/>
      <c r="AH32" s="451"/>
      <c r="AI32" s="435"/>
      <c r="AJ32" s="439"/>
      <c r="AK32" s="434"/>
      <c r="AL32" s="435"/>
      <c r="AM32" s="466"/>
      <c r="AN32" s="457"/>
      <c r="AO32" s="457"/>
      <c r="AP32" s="457"/>
      <c r="AQ32" s="457"/>
      <c r="AR32" s="457"/>
      <c r="AS32" s="457"/>
      <c r="AT32" s="457"/>
      <c r="AU32" s="457"/>
      <c r="AV32" s="457"/>
      <c r="AW32" s="514"/>
      <c r="AX32" s="51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0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6"/>
      <c r="AL33" s="437"/>
      <c r="AM33" s="467"/>
      <c r="AN33" s="458"/>
      <c r="AO33" s="458"/>
      <c r="AP33" s="458"/>
      <c r="AQ33" s="458"/>
      <c r="AR33" s="458"/>
      <c r="AS33" s="458"/>
      <c r="AT33" s="458"/>
      <c r="AU33" s="458"/>
      <c r="AV33" s="458"/>
      <c r="AW33" s="515"/>
      <c r="AX33" s="51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6">
        <v>2</v>
      </c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  <c r="AB34" s="542"/>
      <c r="AC34" s="537"/>
      <c r="AD34" s="536">
        <v>3</v>
      </c>
      <c r="AE34" s="537"/>
      <c r="AF34" s="536">
        <v>4</v>
      </c>
      <c r="AG34" s="533"/>
      <c r="AH34" s="532">
        <v>5</v>
      </c>
      <c r="AI34" s="555"/>
      <c r="AJ34" s="333">
        <v>6</v>
      </c>
      <c r="AK34" s="536">
        <v>7</v>
      </c>
      <c r="AL34" s="533"/>
      <c r="AM34" s="532">
        <v>8</v>
      </c>
      <c r="AN34" s="533"/>
      <c r="AO34" s="532">
        <v>9</v>
      </c>
      <c r="AP34" s="533"/>
      <c r="AQ34" s="532">
        <v>10</v>
      </c>
      <c r="AR34" s="533"/>
      <c r="AS34" s="532">
        <v>11</v>
      </c>
      <c r="AT34" s="533"/>
      <c r="AU34" s="532">
        <v>12</v>
      </c>
      <c r="AV34" s="533"/>
      <c r="AW34" s="532">
        <v>13</v>
      </c>
      <c r="AX34" s="533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3"/>
      <c r="D36" s="427"/>
      <c r="E36" s="427"/>
      <c r="F36" s="442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8"/>
      <c r="AD36" s="543"/>
      <c r="AE36" s="544"/>
      <c r="AF36" s="444"/>
      <c r="AG36" s="441"/>
      <c r="AH36" s="440"/>
      <c r="AI36" s="441"/>
      <c r="AJ36" s="103"/>
      <c r="AK36" s="505">
        <f>SUM(AM36,AW36)</f>
        <v>0</v>
      </c>
      <c r="AL36" s="441"/>
      <c r="AM36" s="414">
        <f>SUM(AO36:AV36)</f>
        <v>0</v>
      </c>
      <c r="AN36" s="414"/>
      <c r="AO36" s="414"/>
      <c r="AP36" s="414"/>
      <c r="AQ36" s="414"/>
      <c r="AR36" s="414"/>
      <c r="AS36" s="414"/>
      <c r="AT36" s="414"/>
      <c r="AU36" s="414"/>
      <c r="AV36" s="414"/>
      <c r="AW36" s="444"/>
      <c r="AX36" s="51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7"/>
      <c r="D37" s="427"/>
      <c r="E37" s="427"/>
      <c r="F37" s="426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8"/>
      <c r="AD37" s="528"/>
      <c r="AE37" s="529"/>
      <c r="AF37" s="498"/>
      <c r="AG37" s="425"/>
      <c r="AH37" s="424"/>
      <c r="AI37" s="425"/>
      <c r="AJ37" s="86"/>
      <c r="AK37" s="422">
        <f>SUM(AM37,AW37)</f>
        <v>0</v>
      </c>
      <c r="AL37" s="527"/>
      <c r="AM37" s="411">
        <f>SUM(AO37:AV37)</f>
        <v>0</v>
      </c>
      <c r="AN37" s="411"/>
      <c r="AO37" s="411"/>
      <c r="AP37" s="411"/>
      <c r="AQ37" s="411"/>
      <c r="AR37" s="411"/>
      <c r="AS37" s="411"/>
      <c r="AT37" s="411"/>
      <c r="AU37" s="411"/>
      <c r="AV37" s="411"/>
      <c r="AW37" s="518"/>
      <c r="AX37" s="51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7">
        <f>SUM(AM38,AW38)</f>
        <v>0</v>
      </c>
      <c r="AL38" s="508"/>
      <c r="AM38" s="509">
        <f>SUM(AO38:AV38)</f>
        <v>0</v>
      </c>
      <c r="AN38" s="508"/>
      <c r="AO38" s="412"/>
      <c r="AP38" s="413"/>
      <c r="AQ38" s="412"/>
      <c r="AR38" s="413"/>
      <c r="AS38" s="412"/>
      <c r="AT38" s="413"/>
      <c r="AU38" s="412"/>
      <c r="AV38" s="413"/>
      <c r="AW38" s="412"/>
      <c r="AX38" s="51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89" t="s">
        <v>100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0">
        <f>SUM(AM40,AW40)</f>
        <v>0</v>
      </c>
      <c r="AL40" s="511"/>
      <c r="AM40" s="499">
        <f>SUM(AO40:AV40)</f>
        <v>0</v>
      </c>
      <c r="AN40" s="506"/>
      <c r="AO40" s="499"/>
      <c r="AP40" s="506"/>
      <c r="AQ40" s="499"/>
      <c r="AR40" s="506"/>
      <c r="AS40" s="499"/>
      <c r="AT40" s="506"/>
      <c r="AU40" s="499"/>
      <c r="AV40" s="506"/>
      <c r="AW40" s="499"/>
      <c r="AX40" s="50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2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1">
        <f>SUM(AM41,AW41)</f>
        <v>0</v>
      </c>
      <c r="AL41" s="562"/>
      <c r="AM41" s="556">
        <f>SUM(AO41:AV41)</f>
        <v>0</v>
      </c>
      <c r="AN41" s="558"/>
      <c r="AO41" s="556"/>
      <c r="AP41" s="558"/>
      <c r="AQ41" s="556"/>
      <c r="AR41" s="558"/>
      <c r="AS41" s="556"/>
      <c r="AT41" s="558"/>
      <c r="AU41" s="556"/>
      <c r="AV41" s="558"/>
      <c r="AW41" s="556"/>
      <c r="AX41" s="557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2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38" t="s">
        <v>259</v>
      </c>
      <c r="S42" s="538"/>
      <c r="T42" s="538"/>
      <c r="U42" s="538"/>
      <c r="V42" s="538"/>
      <c r="W42" s="538"/>
      <c r="X42" s="538"/>
      <c r="Y42" s="538"/>
      <c r="Z42" s="538"/>
      <c r="AA42" s="538"/>
      <c r="AB42" s="538"/>
      <c r="AC42" s="53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2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4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3">
        <f>SUM(AY44:BJ44)</f>
        <v>0</v>
      </c>
      <c r="AL44" s="564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7">
        <f>SUM(AY45:BJ45)</f>
        <v>0</v>
      </c>
      <c r="AL45" s="40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1">
        <f>AK40/KCU+AK45+MPNE</f>
        <v>0</v>
      </c>
      <c r="AX45" s="552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9">
        <f>SUM(AY46:BJ46)</f>
        <v>0</v>
      </c>
      <c r="AL46" s="560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S40:AT40"/>
    <mergeCell ref="AO40:AP40"/>
    <mergeCell ref="AM40:AN40"/>
    <mergeCell ref="AK46:AL46"/>
    <mergeCell ref="AK41:AL41"/>
    <mergeCell ref="AK44:AL44"/>
    <mergeCell ref="AK45:AL45"/>
    <mergeCell ref="AQ40:AR40"/>
    <mergeCell ref="AW41:AX41"/>
    <mergeCell ref="AM41:AN41"/>
    <mergeCell ref="AO41:AP41"/>
    <mergeCell ref="AQ41:AR41"/>
    <mergeCell ref="AS41:AT41"/>
    <mergeCell ref="AU41:AV41"/>
    <mergeCell ref="AO38:AP38"/>
    <mergeCell ref="AM29:AN33"/>
    <mergeCell ref="AO29:AP33"/>
    <mergeCell ref="AH34:AI34"/>
    <mergeCell ref="AM37:AN37"/>
    <mergeCell ref="AF34:AG34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M36:AN36"/>
    <mergeCell ref="AK28:AL33"/>
    <mergeCell ref="AM28:AR28"/>
    <mergeCell ref="AK36:AL36"/>
    <mergeCell ref="AQ34:AR34"/>
    <mergeCell ref="AO34:AP34"/>
    <mergeCell ref="AK34:AL34"/>
    <mergeCell ref="AF28:AJ28"/>
    <mergeCell ref="AJ29:AJ32"/>
    <mergeCell ref="C30:AC30"/>
    <mergeCell ref="F37:AC37"/>
    <mergeCell ref="AF37:AG37"/>
    <mergeCell ref="AK40:AL40"/>
    <mergeCell ref="AK37:AL37"/>
    <mergeCell ref="AF29:AG32"/>
    <mergeCell ref="C41:Q44"/>
    <mergeCell ref="AF36:AG36"/>
    <mergeCell ref="C36:E36"/>
    <mergeCell ref="C37:E37"/>
    <mergeCell ref="F36:AC36"/>
    <mergeCell ref="AD34:AE34"/>
    <mergeCell ref="R42:AC42"/>
    <mergeCell ref="C34:AC34"/>
    <mergeCell ref="AD36:AE36"/>
    <mergeCell ref="C40:Q40"/>
    <mergeCell ref="AD37:AE37"/>
    <mergeCell ref="AD27:AD32"/>
    <mergeCell ref="AM34:AN34"/>
    <mergeCell ref="AF27:AJ27"/>
    <mergeCell ref="B3:M3"/>
    <mergeCell ref="AH29:AI32"/>
    <mergeCell ref="AH37:AI37"/>
    <mergeCell ref="AH36:AI36"/>
    <mergeCell ref="AE27:AE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89" t="s">
        <v>317</v>
      </c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89"/>
      <c r="BB1" s="489"/>
      <c r="BC1" s="489"/>
      <c r="BD1" s="489"/>
      <c r="BE1" s="489"/>
      <c r="BF1" s="489"/>
      <c r="BG1" s="489"/>
      <c r="BH1" s="489"/>
      <c r="BI1" s="489"/>
      <c r="BJ1" s="23"/>
    </row>
    <row r="2" spans="2:62" ht="14.25" customHeight="1">
      <c r="B2" s="461" t="s">
        <v>313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AM2" s="490" t="s">
        <v>320</v>
      </c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F2" s="490"/>
      <c r="BG2" s="490"/>
      <c r="BH2" s="490"/>
      <c r="BI2" s="490"/>
      <c r="BJ2" s="490"/>
    </row>
    <row r="3" spans="2:62" ht="29.25" customHeight="1">
      <c r="B3" s="387" t="s">
        <v>329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</row>
    <row r="4" spans="2:47" ht="15.75">
      <c r="B4" s="461" t="s">
        <v>314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26"/>
      <c r="N4" s="553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25"/>
      <c r="AU4" s="25" t="s">
        <v>22</v>
      </c>
    </row>
    <row r="5" spans="2:62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107" t="s">
        <v>318</v>
      </c>
      <c r="AN5" s="452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</row>
    <row r="6" spans="14:62" ht="18.75" customHeight="1"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319</v>
      </c>
      <c r="AN6" s="452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</row>
    <row r="7" spans="3:62" ht="18.75" customHeight="1">
      <c r="C7" s="25" t="s">
        <v>24</v>
      </c>
      <c r="D7" s="463" t="s">
        <v>22</v>
      </c>
      <c r="E7" s="464"/>
      <c r="F7" s="464"/>
      <c r="G7" s="25"/>
      <c r="H7" s="463"/>
      <c r="I7" s="463"/>
      <c r="J7" s="463"/>
      <c r="K7" s="463"/>
      <c r="L7" s="463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52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</row>
    <row r="8" spans="5:62" ht="18.75" customHeight="1">
      <c r="E8" s="25"/>
      <c r="G8" s="25"/>
      <c r="H8" s="465" t="s">
        <v>316</v>
      </c>
      <c r="I8" s="465"/>
      <c r="J8" s="465"/>
      <c r="K8" s="465"/>
      <c r="L8" s="46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2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</row>
    <row r="9" spans="2:62" ht="18.75" customHeight="1">
      <c r="B9" s="25"/>
      <c r="C9" s="25"/>
      <c r="D9" s="25"/>
      <c r="E9" s="446"/>
      <c r="F9" s="446"/>
      <c r="G9" s="25"/>
      <c r="H9" s="446"/>
      <c r="I9" s="446"/>
      <c r="J9" s="446"/>
      <c r="K9" s="446"/>
      <c r="L9" s="446"/>
      <c r="AJ9" s="25"/>
      <c r="AK9" s="25"/>
      <c r="AL9" s="25"/>
      <c r="AN9" s="452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7" t="s">
        <v>311</v>
      </c>
      <c r="W11" s="447"/>
      <c r="X11" s="447"/>
      <c r="Y11" s="447"/>
      <c r="Z11" s="447"/>
      <c r="AA11" s="447"/>
      <c r="AB11" s="447"/>
      <c r="AC11" s="447"/>
      <c r="AD11" s="447"/>
      <c r="AL11" s="27" t="s">
        <v>22</v>
      </c>
      <c r="AM11" s="27"/>
      <c r="BC11" s="492" t="s">
        <v>321</v>
      </c>
      <c r="BD11" s="492"/>
      <c r="BE11" s="492"/>
      <c r="BF11" s="492"/>
      <c r="BG11" s="492"/>
      <c r="BH11" s="492"/>
      <c r="BI11" s="492"/>
      <c r="BJ11" s="49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9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3" t="s">
        <v>335</v>
      </c>
      <c r="BD13" s="484" t="s">
        <v>336</v>
      </c>
      <c r="BE13" s="484" t="s">
        <v>337</v>
      </c>
      <c r="BF13" s="484" t="s">
        <v>338</v>
      </c>
      <c r="BG13" s="484" t="s">
        <v>339</v>
      </c>
      <c r="BH13" s="482" t="s">
        <v>340</v>
      </c>
      <c r="BI13" s="477" t="s">
        <v>341</v>
      </c>
      <c r="BJ13" s="477" t="s">
        <v>342</v>
      </c>
    </row>
    <row r="14" spans="2:62" ht="12.75">
      <c r="B14" s="430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4"/>
      <c r="BD14" s="485"/>
      <c r="BE14" s="485"/>
      <c r="BF14" s="485"/>
      <c r="BG14" s="485"/>
      <c r="BH14" s="439"/>
      <c r="BI14" s="478"/>
      <c r="BJ14" s="478"/>
    </row>
    <row r="15" spans="2:62" ht="12.75">
      <c r="B15" s="43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4"/>
      <c r="BD15" s="485"/>
      <c r="BE15" s="485"/>
      <c r="BF15" s="485"/>
      <c r="BG15" s="485"/>
      <c r="BH15" s="439"/>
      <c r="BI15" s="478"/>
      <c r="BJ15" s="478"/>
    </row>
    <row r="16" spans="2:62" ht="13.5" thickBot="1">
      <c r="B16" s="431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5"/>
      <c r="BD16" s="486"/>
      <c r="BE16" s="486"/>
      <c r="BF16" s="486"/>
      <c r="BG16" s="486"/>
      <c r="BH16" s="483"/>
      <c r="BI16" s="478"/>
      <c r="BJ16" s="47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8" t="s">
        <v>341</v>
      </c>
      <c r="AZ23" s="469"/>
      <c r="BA23" s="469"/>
      <c r="BB23" s="47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54" t="s">
        <v>111</v>
      </c>
      <c r="J25" s="455"/>
      <c r="L25" s="415" t="s">
        <v>344</v>
      </c>
      <c r="M25" s="415"/>
      <c r="N25" s="415"/>
      <c r="O25" s="415"/>
      <c r="Q25" s="163" t="s">
        <v>60</v>
      </c>
      <c r="R25" s="60"/>
      <c r="S25" s="415" t="s">
        <v>336</v>
      </c>
      <c r="T25" s="415"/>
      <c r="U25" s="415"/>
      <c r="V25" s="59"/>
      <c r="W25" s="49" t="s">
        <v>61</v>
      </c>
      <c r="Y25" s="415" t="s">
        <v>337</v>
      </c>
      <c r="Z25" s="415"/>
      <c r="AA25" s="415"/>
      <c r="AB25" s="59"/>
      <c r="AC25" s="49" t="s">
        <v>49</v>
      </c>
      <c r="AE25" s="415" t="s">
        <v>338</v>
      </c>
      <c r="AF25" s="415"/>
      <c r="AG25" s="415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9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30" t="s">
        <v>381</v>
      </c>
      <c r="AE27" s="539" t="s">
        <v>382</v>
      </c>
      <c r="AF27" s="534" t="s">
        <v>349</v>
      </c>
      <c r="AG27" s="501"/>
      <c r="AH27" s="501"/>
      <c r="AI27" s="501"/>
      <c r="AJ27" s="535"/>
      <c r="AK27" s="536" t="s">
        <v>352</v>
      </c>
      <c r="AL27" s="541"/>
      <c r="AM27" s="541"/>
      <c r="AN27" s="541"/>
      <c r="AO27" s="541"/>
      <c r="AP27" s="541"/>
      <c r="AQ27" s="541"/>
      <c r="AR27" s="541"/>
      <c r="AS27" s="542"/>
      <c r="AT27" s="542"/>
      <c r="AU27" s="542"/>
      <c r="AV27" s="542"/>
      <c r="AW27" s="542"/>
      <c r="AX27" s="537"/>
      <c r="AY27" s="474" t="s">
        <v>361</v>
      </c>
      <c r="AZ27" s="475"/>
      <c r="BA27" s="475"/>
      <c r="BB27" s="475"/>
      <c r="BC27" s="475"/>
      <c r="BD27" s="475"/>
      <c r="BE27" s="475"/>
      <c r="BF27" s="475"/>
      <c r="BG27" s="475"/>
      <c r="BH27" s="475"/>
      <c r="BI27" s="475"/>
      <c r="BJ27" s="476"/>
    </row>
    <row r="28" spans="2:62" ht="12.75" customHeight="1">
      <c r="B28" s="430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31"/>
      <c r="AE28" s="540"/>
      <c r="AF28" s="545"/>
      <c r="AG28" s="546"/>
      <c r="AH28" s="546"/>
      <c r="AI28" s="546"/>
      <c r="AJ28" s="547"/>
      <c r="AK28" s="432" t="s">
        <v>353</v>
      </c>
      <c r="AL28" s="433"/>
      <c r="AM28" s="565" t="s">
        <v>354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513" t="s">
        <v>360</v>
      </c>
      <c r="AX28" s="513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30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31"/>
      <c r="AE29" s="540"/>
      <c r="AF29" s="448" t="s">
        <v>348</v>
      </c>
      <c r="AG29" s="449"/>
      <c r="AH29" s="450" t="s">
        <v>350</v>
      </c>
      <c r="AI29" s="449"/>
      <c r="AJ29" s="438" t="s">
        <v>351</v>
      </c>
      <c r="AK29" s="434"/>
      <c r="AL29" s="435"/>
      <c r="AM29" s="466" t="s">
        <v>355</v>
      </c>
      <c r="AN29" s="457"/>
      <c r="AO29" s="457" t="s">
        <v>356</v>
      </c>
      <c r="AP29" s="457"/>
      <c r="AQ29" s="457" t="s">
        <v>357</v>
      </c>
      <c r="AR29" s="457"/>
      <c r="AS29" s="457" t="s">
        <v>358</v>
      </c>
      <c r="AT29" s="457"/>
      <c r="AU29" s="457" t="s">
        <v>359</v>
      </c>
      <c r="AV29" s="457"/>
      <c r="AW29" s="514"/>
      <c r="AX29" s="51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0"/>
      <c r="C30" s="548" t="s">
        <v>346</v>
      </c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549"/>
      <c r="AC30" s="550"/>
      <c r="AD30" s="531"/>
      <c r="AE30" s="540"/>
      <c r="AF30" s="434"/>
      <c r="AG30" s="435"/>
      <c r="AH30" s="451"/>
      <c r="AI30" s="435"/>
      <c r="AJ30" s="439"/>
      <c r="AK30" s="434"/>
      <c r="AL30" s="435"/>
      <c r="AM30" s="466"/>
      <c r="AN30" s="457"/>
      <c r="AO30" s="457"/>
      <c r="AP30" s="457"/>
      <c r="AQ30" s="457"/>
      <c r="AR30" s="457"/>
      <c r="AS30" s="457"/>
      <c r="AT30" s="457"/>
      <c r="AU30" s="457"/>
      <c r="AV30" s="457"/>
      <c r="AW30" s="514"/>
      <c r="AX30" s="514"/>
      <c r="AY30" s="471" t="s">
        <v>368</v>
      </c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3"/>
    </row>
    <row r="31" spans="2:62" ht="18" customHeight="1">
      <c r="B31" s="430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31"/>
      <c r="AE31" s="540"/>
      <c r="AF31" s="434"/>
      <c r="AG31" s="435"/>
      <c r="AH31" s="451"/>
      <c r="AI31" s="435"/>
      <c r="AJ31" s="439"/>
      <c r="AK31" s="434"/>
      <c r="AL31" s="435"/>
      <c r="AM31" s="466"/>
      <c r="AN31" s="457"/>
      <c r="AO31" s="457"/>
      <c r="AP31" s="457"/>
      <c r="AQ31" s="457"/>
      <c r="AR31" s="457"/>
      <c r="AS31" s="457"/>
      <c r="AT31" s="457"/>
      <c r="AU31" s="457"/>
      <c r="AV31" s="457"/>
      <c r="AW31" s="514"/>
      <c r="AX31" s="51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0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31"/>
      <c r="AE32" s="540"/>
      <c r="AF32" s="434"/>
      <c r="AG32" s="435"/>
      <c r="AH32" s="451"/>
      <c r="AI32" s="435"/>
      <c r="AJ32" s="439"/>
      <c r="AK32" s="434"/>
      <c r="AL32" s="435"/>
      <c r="AM32" s="466"/>
      <c r="AN32" s="457"/>
      <c r="AO32" s="457"/>
      <c r="AP32" s="457"/>
      <c r="AQ32" s="457"/>
      <c r="AR32" s="457"/>
      <c r="AS32" s="457"/>
      <c r="AT32" s="457"/>
      <c r="AU32" s="457"/>
      <c r="AV32" s="457"/>
      <c r="AW32" s="514"/>
      <c r="AX32" s="51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0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6"/>
      <c r="AL33" s="437"/>
      <c r="AM33" s="467"/>
      <c r="AN33" s="458"/>
      <c r="AO33" s="458"/>
      <c r="AP33" s="458"/>
      <c r="AQ33" s="458"/>
      <c r="AR33" s="458"/>
      <c r="AS33" s="458"/>
      <c r="AT33" s="458"/>
      <c r="AU33" s="458"/>
      <c r="AV33" s="458"/>
      <c r="AW33" s="515"/>
      <c r="AX33" s="51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6">
        <v>2</v>
      </c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  <c r="AB34" s="542"/>
      <c r="AC34" s="537"/>
      <c r="AD34" s="536">
        <v>3</v>
      </c>
      <c r="AE34" s="537"/>
      <c r="AF34" s="536">
        <v>4</v>
      </c>
      <c r="AG34" s="533"/>
      <c r="AH34" s="532">
        <v>5</v>
      </c>
      <c r="AI34" s="555"/>
      <c r="AJ34" s="333">
        <v>6</v>
      </c>
      <c r="AK34" s="536">
        <v>7</v>
      </c>
      <c r="AL34" s="533"/>
      <c r="AM34" s="532">
        <v>8</v>
      </c>
      <c r="AN34" s="533"/>
      <c r="AO34" s="532">
        <v>9</v>
      </c>
      <c r="AP34" s="533"/>
      <c r="AQ34" s="532">
        <v>10</v>
      </c>
      <c r="AR34" s="533"/>
      <c r="AS34" s="532">
        <v>11</v>
      </c>
      <c r="AT34" s="533"/>
      <c r="AU34" s="532">
        <v>12</v>
      </c>
      <c r="AV34" s="533"/>
      <c r="AW34" s="532">
        <v>13</v>
      </c>
      <c r="AX34" s="533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3"/>
      <c r="D36" s="427"/>
      <c r="E36" s="427"/>
      <c r="F36" s="442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8"/>
      <c r="AD36" s="543"/>
      <c r="AE36" s="544"/>
      <c r="AF36" s="444"/>
      <c r="AG36" s="441"/>
      <c r="AH36" s="440"/>
      <c r="AI36" s="441"/>
      <c r="AJ36" s="103"/>
      <c r="AK36" s="505">
        <f>SUM(AM36,AW36)</f>
        <v>0</v>
      </c>
      <c r="AL36" s="441"/>
      <c r="AM36" s="414">
        <f>SUM(AO36:AV36)</f>
        <v>0</v>
      </c>
      <c r="AN36" s="414"/>
      <c r="AO36" s="414"/>
      <c r="AP36" s="414"/>
      <c r="AQ36" s="414"/>
      <c r="AR36" s="414"/>
      <c r="AS36" s="414"/>
      <c r="AT36" s="414"/>
      <c r="AU36" s="414"/>
      <c r="AV36" s="414"/>
      <c r="AW36" s="444"/>
      <c r="AX36" s="517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7"/>
      <c r="D37" s="427"/>
      <c r="E37" s="427"/>
      <c r="F37" s="426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8"/>
      <c r="AD37" s="528"/>
      <c r="AE37" s="529"/>
      <c r="AF37" s="498"/>
      <c r="AG37" s="425"/>
      <c r="AH37" s="424"/>
      <c r="AI37" s="425"/>
      <c r="AJ37" s="86"/>
      <c r="AK37" s="422">
        <f>SUM(AM37,AW37)</f>
        <v>0</v>
      </c>
      <c r="AL37" s="527"/>
      <c r="AM37" s="411">
        <f>SUM(AO37:AV37)</f>
        <v>0</v>
      </c>
      <c r="AN37" s="411"/>
      <c r="AO37" s="411"/>
      <c r="AP37" s="411"/>
      <c r="AQ37" s="411"/>
      <c r="AR37" s="411"/>
      <c r="AS37" s="411"/>
      <c r="AT37" s="411"/>
      <c r="AU37" s="411"/>
      <c r="AV37" s="411"/>
      <c r="AW37" s="518"/>
      <c r="AX37" s="51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7">
        <f>SUM(AM38,AW38)</f>
        <v>0</v>
      </c>
      <c r="AL38" s="508"/>
      <c r="AM38" s="509">
        <f>SUM(AO38:AV38)</f>
        <v>0</v>
      </c>
      <c r="AN38" s="508"/>
      <c r="AO38" s="412"/>
      <c r="AP38" s="413"/>
      <c r="AQ38" s="412"/>
      <c r="AR38" s="413"/>
      <c r="AS38" s="412"/>
      <c r="AT38" s="413"/>
      <c r="AU38" s="412"/>
      <c r="AV38" s="413"/>
      <c r="AW38" s="412"/>
      <c r="AX38" s="51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89" t="s">
        <v>369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0">
        <f>SUM(AM40,AW40)</f>
        <v>0</v>
      </c>
      <c r="AL40" s="511"/>
      <c r="AM40" s="499">
        <f>SUM(AO40:AV40)</f>
        <v>0</v>
      </c>
      <c r="AN40" s="506"/>
      <c r="AO40" s="499"/>
      <c r="AP40" s="506"/>
      <c r="AQ40" s="499"/>
      <c r="AR40" s="506"/>
      <c r="AS40" s="499"/>
      <c r="AT40" s="506"/>
      <c r="AU40" s="499"/>
      <c r="AV40" s="506"/>
      <c r="AW40" s="499"/>
      <c r="AX40" s="50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2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1">
        <f>SUM(AM41,AW41)</f>
        <v>0</v>
      </c>
      <c r="AL41" s="562"/>
      <c r="AM41" s="556">
        <f>SUM(AO41:AV41)</f>
        <v>0</v>
      </c>
      <c r="AN41" s="558"/>
      <c r="AO41" s="556"/>
      <c r="AP41" s="558"/>
      <c r="AQ41" s="556"/>
      <c r="AR41" s="558"/>
      <c r="AS41" s="556"/>
      <c r="AT41" s="558"/>
      <c r="AU41" s="556"/>
      <c r="AV41" s="558"/>
      <c r="AW41" s="556"/>
      <c r="AX41" s="557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2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38" t="s">
        <v>383</v>
      </c>
      <c r="S42" s="538"/>
      <c r="T42" s="538"/>
      <c r="U42" s="538"/>
      <c r="V42" s="538"/>
      <c r="W42" s="538"/>
      <c r="X42" s="538"/>
      <c r="Y42" s="538"/>
      <c r="Z42" s="538"/>
      <c r="AA42" s="538"/>
      <c r="AB42" s="538"/>
      <c r="AC42" s="53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2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4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3">
        <f>SUM(AY44:BJ44)</f>
        <v>0</v>
      </c>
      <c r="AL44" s="564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7">
        <f>SUM(AY45:BJ45)</f>
        <v>0</v>
      </c>
      <c r="AL45" s="40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1">
        <f>AK40/KCU+AK45+MPNE</f>
        <v>0</v>
      </c>
      <c r="AX45" s="552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9">
        <f>SUM(AY46:BJ46)</f>
        <v>0</v>
      </c>
      <c r="AL46" s="560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C40:Q40"/>
    <mergeCell ref="AD37:AE37"/>
    <mergeCell ref="AH37:AI37"/>
    <mergeCell ref="R42:AC42"/>
    <mergeCell ref="C41:Q44"/>
    <mergeCell ref="C37:E37"/>
    <mergeCell ref="F37:AC37"/>
    <mergeCell ref="AF37:AG37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W45:AX45"/>
    <mergeCell ref="AQ38:AR38"/>
    <mergeCell ref="AS37:AT37"/>
    <mergeCell ref="AU37:AV37"/>
    <mergeCell ref="AQ37:AR37"/>
    <mergeCell ref="AQ29:AR33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H34:AI34"/>
    <mergeCell ref="AW38:AX38"/>
    <mergeCell ref="AW36:AX36"/>
    <mergeCell ref="AU36:AV36"/>
    <mergeCell ref="AQ36:AR36"/>
    <mergeCell ref="BH13:BH16"/>
    <mergeCell ref="BG13:BG16"/>
    <mergeCell ref="AS36:AT36"/>
    <mergeCell ref="AU29:AV33"/>
    <mergeCell ref="AS34:AT34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B2:L2"/>
    <mergeCell ref="AE25:AG25"/>
    <mergeCell ref="S25:U25"/>
    <mergeCell ref="N3:AH3"/>
    <mergeCell ref="V11:AD11"/>
    <mergeCell ref="L25:O25"/>
    <mergeCell ref="Y25:AA25"/>
    <mergeCell ref="N5:AH5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AN7:BJ7"/>
    <mergeCell ref="AK40:AL40"/>
    <mergeCell ref="AK46:AL46"/>
    <mergeCell ref="AK41:AL41"/>
    <mergeCell ref="AK44:AL44"/>
    <mergeCell ref="AK45:AL45"/>
    <mergeCell ref="H8:L8"/>
    <mergeCell ref="H9:L9"/>
    <mergeCell ref="AI8:BJ8"/>
    <mergeCell ref="AM38:AN38"/>
    <mergeCell ref="AW37:AX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0" t="s">
        <v>115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</row>
    <row r="2" spans="1:20" ht="12.75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0" t="s">
        <v>131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</row>
    <row r="5" spans="1:20" ht="12.75">
      <c r="A5" s="570"/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</row>
    <row r="6" spans="1:20" ht="12.75">
      <c r="A6" s="570"/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2" t="s">
        <v>116</v>
      </c>
      <c r="B8" s="580" t="s">
        <v>117</v>
      </c>
      <c r="C8" s="577" t="s">
        <v>132</v>
      </c>
      <c r="D8" s="577"/>
      <c r="E8" s="577"/>
      <c r="F8" s="577"/>
      <c r="G8" s="577"/>
      <c r="H8" s="577"/>
      <c r="I8" s="577"/>
      <c r="J8" s="577"/>
      <c r="K8" s="577"/>
      <c r="L8" s="577" t="s">
        <v>133</v>
      </c>
      <c r="M8" s="577"/>
      <c r="N8" s="577"/>
      <c r="O8" s="577"/>
      <c r="P8" s="577"/>
      <c r="Q8" s="577"/>
      <c r="R8" s="577"/>
      <c r="S8" s="577"/>
      <c r="T8" s="581"/>
    </row>
    <row r="9" spans="1:20" ht="12.75">
      <c r="A9" s="583"/>
      <c r="B9" s="575"/>
      <c r="C9" s="575" t="s">
        <v>118</v>
      </c>
      <c r="D9" s="575" t="s">
        <v>134</v>
      </c>
      <c r="E9" s="569" t="s">
        <v>120</v>
      </c>
      <c r="F9" s="569"/>
      <c r="G9" s="569"/>
      <c r="H9" s="569"/>
      <c r="I9" s="569"/>
      <c r="J9" s="571" t="s">
        <v>121</v>
      </c>
      <c r="K9" s="578"/>
      <c r="L9" s="575" t="s">
        <v>118</v>
      </c>
      <c r="M9" s="575" t="s">
        <v>119</v>
      </c>
      <c r="N9" s="569" t="s">
        <v>120</v>
      </c>
      <c r="O9" s="569"/>
      <c r="P9" s="569"/>
      <c r="Q9" s="569"/>
      <c r="R9" s="569"/>
      <c r="S9" s="571" t="s">
        <v>121</v>
      </c>
      <c r="T9" s="572"/>
    </row>
    <row r="10" spans="1:20" ht="12.75">
      <c r="A10" s="583"/>
      <c r="B10" s="575"/>
      <c r="C10" s="575"/>
      <c r="D10" s="575"/>
      <c r="E10" s="575" t="s">
        <v>122</v>
      </c>
      <c r="F10" s="569" t="s">
        <v>123</v>
      </c>
      <c r="G10" s="569"/>
      <c r="H10" s="569"/>
      <c r="I10" s="569"/>
      <c r="J10" s="573"/>
      <c r="K10" s="579"/>
      <c r="L10" s="575"/>
      <c r="M10" s="575"/>
      <c r="N10" s="575" t="s">
        <v>122</v>
      </c>
      <c r="O10" s="569" t="s">
        <v>123</v>
      </c>
      <c r="P10" s="569"/>
      <c r="Q10" s="569"/>
      <c r="R10" s="569"/>
      <c r="S10" s="573"/>
      <c r="T10" s="574"/>
    </row>
    <row r="11" spans="1:20" ht="13.5" thickBot="1">
      <c r="A11" s="584"/>
      <c r="B11" s="576"/>
      <c r="C11" s="576"/>
      <c r="D11" s="576"/>
      <c r="E11" s="576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6"/>
      <c r="M11" s="576"/>
      <c r="N11" s="576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M9:M11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55"/>
  <sheetViews>
    <sheetView showGridLines="0" showZeros="0" tabSelected="1" zoomScaleSheetLayoutView="100" zoomScalePageLayoutView="0" workbookViewId="0" topLeftCell="A4">
      <selection activeCell="U50" sqref="U50"/>
    </sheetView>
  </sheetViews>
  <sheetFormatPr defaultColWidth="9.00390625" defaultRowHeight="12.75"/>
  <cols>
    <col min="1" max="1" width="43.375" style="211" customWidth="1"/>
    <col min="2" max="2" width="6.75390625" style="211" customWidth="1"/>
    <col min="3" max="3" width="7.375" style="211" customWidth="1"/>
    <col min="4" max="4" width="6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75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0" t="s">
        <v>115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</row>
    <row r="2" spans="1:22" ht="12.75">
      <c r="A2" s="570" t="s">
        <v>412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0" t="s">
        <v>131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</row>
    <row r="5" spans="1:22" ht="12.75">
      <c r="A5" s="570" t="s">
        <v>413</v>
      </c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</row>
    <row r="6" spans="1:22" ht="12.75">
      <c r="A6" s="570" t="s">
        <v>414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2" t="s">
        <v>116</v>
      </c>
      <c r="B8" s="580" t="s">
        <v>117</v>
      </c>
      <c r="C8" s="577" t="s">
        <v>418</v>
      </c>
      <c r="D8" s="577"/>
      <c r="E8" s="577"/>
      <c r="F8" s="577"/>
      <c r="G8" s="577"/>
      <c r="H8" s="577"/>
      <c r="I8" s="577"/>
      <c r="J8" s="577"/>
      <c r="K8" s="577"/>
      <c r="L8" s="577"/>
      <c r="M8" s="577" t="s">
        <v>419</v>
      </c>
      <c r="N8" s="577"/>
      <c r="O8" s="577"/>
      <c r="P8" s="577"/>
      <c r="Q8" s="577"/>
      <c r="R8" s="577"/>
      <c r="S8" s="577"/>
      <c r="T8" s="577"/>
      <c r="U8" s="577"/>
      <c r="V8" s="581"/>
    </row>
    <row r="9" spans="1:22" ht="12.75">
      <c r="A9" s="583"/>
      <c r="B9" s="575"/>
      <c r="C9" s="575" t="s">
        <v>118</v>
      </c>
      <c r="D9" s="575" t="s">
        <v>134</v>
      </c>
      <c r="E9" s="569" t="s">
        <v>120</v>
      </c>
      <c r="F9" s="569"/>
      <c r="G9" s="569"/>
      <c r="H9" s="569"/>
      <c r="I9" s="569"/>
      <c r="J9" s="569"/>
      <c r="K9" s="571" t="s">
        <v>121</v>
      </c>
      <c r="L9" s="578"/>
      <c r="M9" s="575" t="s">
        <v>118</v>
      </c>
      <c r="N9" s="575" t="s">
        <v>119</v>
      </c>
      <c r="O9" s="569" t="s">
        <v>120</v>
      </c>
      <c r="P9" s="569"/>
      <c r="Q9" s="569"/>
      <c r="R9" s="569"/>
      <c r="S9" s="569"/>
      <c r="T9" s="569"/>
      <c r="U9" s="571" t="s">
        <v>121</v>
      </c>
      <c r="V9" s="572"/>
    </row>
    <row r="10" spans="1:22" ht="12.75">
      <c r="A10" s="583"/>
      <c r="B10" s="575"/>
      <c r="C10" s="575"/>
      <c r="D10" s="575"/>
      <c r="E10" s="575" t="s">
        <v>122</v>
      </c>
      <c r="F10" s="569" t="s">
        <v>123</v>
      </c>
      <c r="G10" s="569"/>
      <c r="H10" s="569"/>
      <c r="I10" s="569"/>
      <c r="J10" s="569"/>
      <c r="K10" s="573"/>
      <c r="L10" s="579"/>
      <c r="M10" s="575"/>
      <c r="N10" s="575"/>
      <c r="O10" s="575" t="s">
        <v>122</v>
      </c>
      <c r="P10" s="569" t="s">
        <v>123</v>
      </c>
      <c r="Q10" s="569"/>
      <c r="R10" s="569"/>
      <c r="S10" s="569"/>
      <c r="T10" s="569"/>
      <c r="U10" s="573"/>
      <c r="V10" s="574"/>
    </row>
    <row r="11" spans="1:22" ht="13.5" thickBot="1">
      <c r="A11" s="584"/>
      <c r="B11" s="576"/>
      <c r="C11" s="576"/>
      <c r="D11" s="576"/>
      <c r="E11" s="576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6"/>
      <c r="N11" s="576"/>
      <c r="O11" s="576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13" t="s">
        <v>420</v>
      </c>
      <c r="B16" s="214">
        <v>144</v>
      </c>
      <c r="C16" s="214">
        <v>72</v>
      </c>
      <c r="D16" s="214">
        <v>0</v>
      </c>
      <c r="E16" s="214">
        <v>72</v>
      </c>
      <c r="F16" s="214">
        <v>4</v>
      </c>
      <c r="G16" s="214">
        <v>2</v>
      </c>
      <c r="H16" s="214">
        <v>2</v>
      </c>
      <c r="I16" s="214">
        <v>0</v>
      </c>
      <c r="J16" s="214">
        <v>0</v>
      </c>
      <c r="K16" s="215" t="s">
        <v>421</v>
      </c>
      <c r="L16" s="215"/>
      <c r="M16" s="214">
        <v>72</v>
      </c>
      <c r="N16" s="214">
        <v>24</v>
      </c>
      <c r="O16" s="214">
        <v>48</v>
      </c>
      <c r="P16" s="214">
        <v>4</v>
      </c>
      <c r="Q16" s="214">
        <v>2</v>
      </c>
      <c r="R16" s="214">
        <v>2</v>
      </c>
      <c r="S16" s="214">
        <v>0</v>
      </c>
      <c r="T16" s="214">
        <v>0</v>
      </c>
      <c r="U16" s="215" t="s">
        <v>130</v>
      </c>
      <c r="V16" s="216" t="s">
        <v>422</v>
      </c>
    </row>
    <row r="17" spans="1:22" s="212" customFormat="1" ht="12.75" hidden="1">
      <c r="A17" s="213" t="s">
        <v>423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5"/>
      <c r="L17" s="215"/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>
      <c r="A18" s="213" t="s">
        <v>424</v>
      </c>
      <c r="B18" s="214">
        <v>72</v>
      </c>
      <c r="C18" s="214"/>
      <c r="D18" s="214"/>
      <c r="E18" s="214"/>
      <c r="F18" s="214"/>
      <c r="G18" s="214"/>
      <c r="H18" s="214"/>
      <c r="I18" s="214"/>
      <c r="J18" s="214"/>
      <c r="K18" s="215"/>
      <c r="L18" s="215"/>
      <c r="M18" s="214">
        <v>72</v>
      </c>
      <c r="N18" s="214">
        <v>38</v>
      </c>
      <c r="O18" s="214">
        <v>34</v>
      </c>
      <c r="P18" s="214">
        <v>2</v>
      </c>
      <c r="Q18" s="214">
        <v>2</v>
      </c>
      <c r="R18" s="214">
        <v>0</v>
      </c>
      <c r="S18" s="214">
        <v>0</v>
      </c>
      <c r="T18" s="214">
        <v>0</v>
      </c>
      <c r="U18" s="215" t="s">
        <v>421</v>
      </c>
      <c r="V18" s="216" t="s">
        <v>130</v>
      </c>
    </row>
    <row r="19" spans="1:22" s="212" customFormat="1" ht="12.75">
      <c r="A19" s="213" t="s">
        <v>425</v>
      </c>
      <c r="B19" s="214">
        <v>288</v>
      </c>
      <c r="C19" s="214">
        <v>144</v>
      </c>
      <c r="D19" s="214">
        <v>36</v>
      </c>
      <c r="E19" s="214">
        <v>108</v>
      </c>
      <c r="F19" s="214">
        <v>6</v>
      </c>
      <c r="G19" s="214">
        <v>0</v>
      </c>
      <c r="H19" s="214">
        <v>6</v>
      </c>
      <c r="I19" s="214">
        <v>0</v>
      </c>
      <c r="J19" s="214">
        <v>0</v>
      </c>
      <c r="K19" s="215"/>
      <c r="L19" s="215" t="s">
        <v>422</v>
      </c>
      <c r="M19" s="214">
        <v>144</v>
      </c>
      <c r="N19" s="214">
        <v>42</v>
      </c>
      <c r="O19" s="214">
        <v>102</v>
      </c>
      <c r="P19" s="214">
        <v>6</v>
      </c>
      <c r="Q19" s="214">
        <v>0</v>
      </c>
      <c r="R19" s="214">
        <v>6</v>
      </c>
      <c r="S19" s="214">
        <v>0</v>
      </c>
      <c r="T19" s="214">
        <v>0</v>
      </c>
      <c r="U19" s="215" t="s">
        <v>421</v>
      </c>
      <c r="V19" s="216" t="s">
        <v>130</v>
      </c>
    </row>
    <row r="20" spans="1:22" s="212" customFormat="1" ht="12.75">
      <c r="A20" s="226" t="s">
        <v>426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5"/>
      <c r="L20" s="215"/>
      <c r="M20" s="214"/>
      <c r="N20" s="214"/>
      <c r="O20" s="214"/>
      <c r="P20" s="214"/>
      <c r="Q20" s="214"/>
      <c r="R20" s="214"/>
      <c r="S20" s="214"/>
      <c r="T20" s="214"/>
      <c r="U20" s="215" t="s">
        <v>130</v>
      </c>
      <c r="V20" s="216" t="s">
        <v>130</v>
      </c>
    </row>
    <row r="21" spans="1:22" s="212" customFormat="1" ht="12.75">
      <c r="A21" s="213" t="s">
        <v>427</v>
      </c>
      <c r="B21" s="214">
        <v>72</v>
      </c>
      <c r="C21" s="214">
        <v>72</v>
      </c>
      <c r="D21" s="214">
        <v>36</v>
      </c>
      <c r="E21" s="214">
        <v>36</v>
      </c>
      <c r="F21" s="214">
        <v>2</v>
      </c>
      <c r="G21" s="214">
        <v>2</v>
      </c>
      <c r="H21" s="214">
        <v>0</v>
      </c>
      <c r="I21" s="214">
        <v>0</v>
      </c>
      <c r="J21" s="214">
        <v>0</v>
      </c>
      <c r="K21" s="215"/>
      <c r="L21" s="215" t="s">
        <v>422</v>
      </c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12.75">
      <c r="A22" s="226" t="s">
        <v>428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5"/>
      <c r="L22" s="215"/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12.75">
      <c r="A23" s="213" t="s">
        <v>429</v>
      </c>
      <c r="B23" s="214">
        <v>108</v>
      </c>
      <c r="C23" s="214">
        <v>108</v>
      </c>
      <c r="D23" s="214">
        <v>36</v>
      </c>
      <c r="E23" s="214">
        <v>72</v>
      </c>
      <c r="F23" s="214">
        <v>4</v>
      </c>
      <c r="G23" s="214">
        <v>2</v>
      </c>
      <c r="H23" s="214">
        <v>2</v>
      </c>
      <c r="I23" s="214">
        <v>0</v>
      </c>
      <c r="J23" s="214">
        <v>0</v>
      </c>
      <c r="K23" s="215"/>
      <c r="L23" s="215" t="s">
        <v>422</v>
      </c>
      <c r="M23" s="214"/>
      <c r="N23" s="214"/>
      <c r="O23" s="214"/>
      <c r="P23" s="214"/>
      <c r="Q23" s="214"/>
      <c r="R23" s="214"/>
      <c r="S23" s="214"/>
      <c r="T23" s="214"/>
      <c r="U23" s="215" t="s">
        <v>130</v>
      </c>
      <c r="V23" s="216" t="s">
        <v>130</v>
      </c>
    </row>
    <row r="24" spans="1:22" s="212" customFormat="1" ht="12.75">
      <c r="A24" s="213" t="s">
        <v>430</v>
      </c>
      <c r="B24" s="214">
        <v>108</v>
      </c>
      <c r="C24" s="214"/>
      <c r="D24" s="214"/>
      <c r="E24" s="214"/>
      <c r="F24" s="214"/>
      <c r="G24" s="214"/>
      <c r="H24" s="214"/>
      <c r="I24" s="214"/>
      <c r="J24" s="214"/>
      <c r="K24" s="215"/>
      <c r="L24" s="215"/>
      <c r="M24" s="214">
        <v>108</v>
      </c>
      <c r="N24" s="214">
        <v>40</v>
      </c>
      <c r="O24" s="214">
        <v>68</v>
      </c>
      <c r="P24" s="214">
        <v>4</v>
      </c>
      <c r="Q24" s="214">
        <v>2</v>
      </c>
      <c r="R24" s="214">
        <v>2</v>
      </c>
      <c r="S24" s="214">
        <v>0</v>
      </c>
      <c r="T24" s="214">
        <v>0</v>
      </c>
      <c r="U24" s="215" t="s">
        <v>130</v>
      </c>
      <c r="V24" s="216" t="s">
        <v>422</v>
      </c>
    </row>
    <row r="25" spans="1:22" s="212" customFormat="1" ht="12.75">
      <c r="A25" s="226" t="s">
        <v>431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5"/>
      <c r="L25" s="215"/>
      <c r="M25" s="214"/>
      <c r="N25" s="214"/>
      <c r="O25" s="214"/>
      <c r="P25" s="214"/>
      <c r="Q25" s="214"/>
      <c r="R25" s="214"/>
      <c r="S25" s="214"/>
      <c r="T25" s="214"/>
      <c r="U25" s="215" t="s">
        <v>130</v>
      </c>
      <c r="V25" s="216" t="s">
        <v>130</v>
      </c>
    </row>
    <row r="26" spans="1:22" s="212" customFormat="1" ht="12.75">
      <c r="A26" s="213" t="s">
        <v>432</v>
      </c>
      <c r="B26" s="214">
        <v>72</v>
      </c>
      <c r="C26" s="214">
        <v>72</v>
      </c>
      <c r="D26" s="214">
        <v>36</v>
      </c>
      <c r="E26" s="214">
        <v>36</v>
      </c>
      <c r="F26" s="214">
        <v>2</v>
      </c>
      <c r="G26" s="214">
        <v>2</v>
      </c>
      <c r="H26" s="214">
        <v>0</v>
      </c>
      <c r="I26" s="214">
        <v>0</v>
      </c>
      <c r="J26" s="214">
        <v>0</v>
      </c>
      <c r="K26" s="215"/>
      <c r="L26" s="215" t="s">
        <v>422</v>
      </c>
      <c r="M26" s="214"/>
      <c r="N26" s="214"/>
      <c r="O26" s="214"/>
      <c r="P26" s="214"/>
      <c r="Q26" s="214"/>
      <c r="R26" s="214"/>
      <c r="S26" s="214"/>
      <c r="T26" s="214"/>
      <c r="U26" s="215" t="s">
        <v>130</v>
      </c>
      <c r="V26" s="216" t="s">
        <v>130</v>
      </c>
    </row>
    <row r="27" spans="1:22" s="212" customFormat="1" ht="12.75">
      <c r="A27" s="213" t="s">
        <v>433</v>
      </c>
      <c r="B27" s="214">
        <v>72</v>
      </c>
      <c r="C27" s="214"/>
      <c r="D27" s="214"/>
      <c r="E27" s="214"/>
      <c r="F27" s="214"/>
      <c r="G27" s="214"/>
      <c r="H27" s="214"/>
      <c r="I27" s="214"/>
      <c r="J27" s="214"/>
      <c r="K27" s="215"/>
      <c r="L27" s="215"/>
      <c r="M27" s="214">
        <v>72</v>
      </c>
      <c r="N27" s="214">
        <v>38</v>
      </c>
      <c r="O27" s="214">
        <v>34</v>
      </c>
      <c r="P27" s="214">
        <v>2</v>
      </c>
      <c r="Q27" s="214">
        <v>2</v>
      </c>
      <c r="R27" s="214">
        <v>0</v>
      </c>
      <c r="S27" s="214">
        <v>0</v>
      </c>
      <c r="T27" s="214">
        <v>0</v>
      </c>
      <c r="U27" s="215" t="s">
        <v>421</v>
      </c>
      <c r="V27" s="216" t="s">
        <v>130</v>
      </c>
    </row>
    <row r="28" spans="1:22" s="212" customFormat="1" ht="12.75">
      <c r="A28" s="213" t="s">
        <v>389</v>
      </c>
      <c r="B28" s="214">
        <v>72</v>
      </c>
      <c r="C28" s="214">
        <v>36</v>
      </c>
      <c r="D28" s="214">
        <v>12</v>
      </c>
      <c r="E28" s="214">
        <v>24</v>
      </c>
      <c r="F28" s="214">
        <v>2</v>
      </c>
      <c r="G28" s="214">
        <v>2</v>
      </c>
      <c r="H28" s="214">
        <v>0</v>
      </c>
      <c r="I28" s="214">
        <v>0</v>
      </c>
      <c r="J28" s="214">
        <v>0</v>
      </c>
      <c r="K28" s="215" t="s">
        <v>421</v>
      </c>
      <c r="L28" s="215"/>
      <c r="M28" s="214">
        <v>36</v>
      </c>
      <c r="N28" s="214">
        <v>12</v>
      </c>
      <c r="O28" s="214">
        <v>24</v>
      </c>
      <c r="P28" s="214">
        <v>2</v>
      </c>
      <c r="Q28" s="214">
        <v>2</v>
      </c>
      <c r="R28" s="214">
        <v>0</v>
      </c>
      <c r="S28" s="214">
        <v>0</v>
      </c>
      <c r="T28" s="214">
        <v>0</v>
      </c>
      <c r="U28" s="215" t="s">
        <v>421</v>
      </c>
      <c r="V28" s="216" t="s">
        <v>130</v>
      </c>
    </row>
    <row r="29" spans="1:22" s="212" customFormat="1" ht="12.75">
      <c r="A29" s="213" t="s">
        <v>434</v>
      </c>
      <c r="B29" s="214">
        <v>36</v>
      </c>
      <c r="C29" s="214">
        <v>36</v>
      </c>
      <c r="D29" s="214">
        <v>0</v>
      </c>
      <c r="E29" s="214">
        <v>36</v>
      </c>
      <c r="F29" s="214">
        <v>2</v>
      </c>
      <c r="G29" s="214">
        <v>2</v>
      </c>
      <c r="H29" s="214">
        <v>0</v>
      </c>
      <c r="I29" s="214">
        <v>0</v>
      </c>
      <c r="J29" s="214">
        <v>0</v>
      </c>
      <c r="K29" s="215" t="s">
        <v>421</v>
      </c>
      <c r="L29" s="215"/>
      <c r="M29" s="214"/>
      <c r="N29" s="214"/>
      <c r="O29" s="214"/>
      <c r="P29" s="214"/>
      <c r="Q29" s="214"/>
      <c r="R29" s="214"/>
      <c r="S29" s="214"/>
      <c r="T29" s="214"/>
      <c r="U29" s="215" t="s">
        <v>130</v>
      </c>
      <c r="V29" s="216" t="s">
        <v>130</v>
      </c>
    </row>
    <row r="30" spans="1:22" s="212" customFormat="1" ht="12.75">
      <c r="A30" s="213" t="s">
        <v>455</v>
      </c>
      <c r="B30" s="214">
        <v>108</v>
      </c>
      <c r="C30" s="214">
        <v>36</v>
      </c>
      <c r="D30" s="214">
        <v>18</v>
      </c>
      <c r="E30" s="214">
        <v>18</v>
      </c>
      <c r="F30" s="214">
        <v>1</v>
      </c>
      <c r="G30" s="214">
        <v>1</v>
      </c>
      <c r="H30" s="214"/>
      <c r="I30" s="214">
        <v>0</v>
      </c>
      <c r="J30" s="214">
        <v>0</v>
      </c>
      <c r="K30" s="215" t="s">
        <v>421</v>
      </c>
      <c r="L30" s="215"/>
      <c r="M30" s="214">
        <v>72</v>
      </c>
      <c r="N30" s="214">
        <v>38</v>
      </c>
      <c r="O30" s="214">
        <v>34</v>
      </c>
      <c r="P30" s="214">
        <v>2</v>
      </c>
      <c r="Q30" s="214">
        <v>2</v>
      </c>
      <c r="R30" s="214"/>
      <c r="S30" s="214">
        <v>0</v>
      </c>
      <c r="T30" s="214">
        <v>0</v>
      </c>
      <c r="U30" s="215" t="s">
        <v>421</v>
      </c>
      <c r="V30" s="216" t="s">
        <v>130</v>
      </c>
    </row>
    <row r="31" spans="1:22" s="212" customFormat="1" ht="12.75">
      <c r="A31" s="213" t="s">
        <v>456</v>
      </c>
      <c r="B31" s="214">
        <v>72</v>
      </c>
      <c r="C31" s="214">
        <v>36</v>
      </c>
      <c r="D31" s="214">
        <v>18</v>
      </c>
      <c r="E31" s="214">
        <v>18</v>
      </c>
      <c r="F31" s="214">
        <v>1</v>
      </c>
      <c r="G31" s="214"/>
      <c r="H31" s="214">
        <v>1</v>
      </c>
      <c r="I31" s="214">
        <v>0</v>
      </c>
      <c r="J31" s="214">
        <v>0</v>
      </c>
      <c r="K31" s="215" t="s">
        <v>421</v>
      </c>
      <c r="L31" s="215"/>
      <c r="M31" s="214">
        <v>36</v>
      </c>
      <c r="N31" s="214">
        <v>2</v>
      </c>
      <c r="O31" s="214">
        <v>34</v>
      </c>
      <c r="P31" s="214">
        <v>2</v>
      </c>
      <c r="Q31" s="214"/>
      <c r="R31" s="214">
        <v>2</v>
      </c>
      <c r="S31" s="214">
        <v>0</v>
      </c>
      <c r="T31" s="214">
        <v>0</v>
      </c>
      <c r="U31" s="215" t="s">
        <v>421</v>
      </c>
      <c r="V31" s="216" t="s">
        <v>130</v>
      </c>
    </row>
    <row r="32" spans="1:22" s="212" customFormat="1" ht="12.75">
      <c r="A32" s="213" t="s">
        <v>457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5"/>
      <c r="L32" s="215"/>
      <c r="M32" s="214"/>
      <c r="N32" s="585" t="s">
        <v>435</v>
      </c>
      <c r="O32" s="586"/>
      <c r="P32" s="586"/>
      <c r="Q32" s="586"/>
      <c r="R32" s="586"/>
      <c r="S32" s="586"/>
      <c r="T32" s="587"/>
      <c r="U32" s="215" t="s">
        <v>130</v>
      </c>
      <c r="V32" s="216" t="s">
        <v>422</v>
      </c>
    </row>
    <row r="33" spans="1:22" s="212" customFormat="1" ht="12.75" hidden="1">
      <c r="A33" s="213" t="s">
        <v>436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5"/>
      <c r="L33" s="215"/>
      <c r="M33" s="214"/>
      <c r="N33" s="214"/>
      <c r="O33" s="214"/>
      <c r="P33" s="214"/>
      <c r="Q33" s="214"/>
      <c r="R33" s="214"/>
      <c r="S33" s="214"/>
      <c r="T33" s="214"/>
      <c r="U33" s="215" t="s">
        <v>130</v>
      </c>
      <c r="V33" s="216" t="s">
        <v>130</v>
      </c>
    </row>
    <row r="34" spans="1:22" s="212" customFormat="1" ht="12.75" hidden="1">
      <c r="A34" s="213" t="s">
        <v>437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5"/>
      <c r="L34" s="215"/>
      <c r="M34" s="214"/>
      <c r="N34" s="214"/>
      <c r="O34" s="214"/>
      <c r="P34" s="214"/>
      <c r="Q34" s="214"/>
      <c r="R34" s="214"/>
      <c r="S34" s="214"/>
      <c r="T34" s="214"/>
      <c r="U34" s="215" t="s">
        <v>130</v>
      </c>
      <c r="V34" s="216" t="s">
        <v>130</v>
      </c>
    </row>
    <row r="35" spans="1:22" s="212" customFormat="1" ht="13.5">
      <c r="A35" s="227" t="s">
        <v>438</v>
      </c>
      <c r="B35" s="640">
        <f>+B38+B39+B40+B41</f>
        <v>864</v>
      </c>
      <c r="C35" s="640">
        <v>612</v>
      </c>
      <c r="D35" s="640">
        <v>192</v>
      </c>
      <c r="E35" s="640">
        <v>420</v>
      </c>
      <c r="F35" s="640">
        <v>24</v>
      </c>
      <c r="G35" s="640">
        <v>13</v>
      </c>
      <c r="H35" s="640">
        <v>11</v>
      </c>
      <c r="I35" s="640" t="s">
        <v>439</v>
      </c>
      <c r="J35" s="640" t="s">
        <v>439</v>
      </c>
      <c r="K35" s="640">
        <v>5</v>
      </c>
      <c r="L35" s="640">
        <v>4</v>
      </c>
      <c r="M35" s="640">
        <v>612</v>
      </c>
      <c r="N35" s="640">
        <v>234</v>
      </c>
      <c r="O35" s="640">
        <v>378</v>
      </c>
      <c r="P35" s="640">
        <v>24</v>
      </c>
      <c r="Q35" s="640">
        <v>12</v>
      </c>
      <c r="R35" s="640">
        <v>12</v>
      </c>
      <c r="S35" s="640" t="s">
        <v>439</v>
      </c>
      <c r="T35" s="640" t="s">
        <v>439</v>
      </c>
      <c r="U35" s="640">
        <v>6</v>
      </c>
      <c r="V35" s="641">
        <v>3</v>
      </c>
    </row>
    <row r="36" spans="1:22" s="212" customFormat="1" ht="12.75">
      <c r="A36" s="213"/>
      <c r="B36" s="214"/>
      <c r="C36" s="214"/>
      <c r="D36" s="214"/>
      <c r="E36" s="214"/>
      <c r="F36" s="214"/>
      <c r="G36" s="214"/>
      <c r="H36" s="214"/>
      <c r="I36" s="214"/>
      <c r="J36" s="214"/>
      <c r="K36" s="215"/>
      <c r="L36" s="215"/>
      <c r="M36" s="214"/>
      <c r="N36" s="214"/>
      <c r="O36" s="214"/>
      <c r="P36" s="214"/>
      <c r="Q36" s="214"/>
      <c r="R36" s="214"/>
      <c r="S36" s="214"/>
      <c r="T36" s="214"/>
      <c r="U36" s="215" t="s">
        <v>130</v>
      </c>
      <c r="V36" s="216" t="s">
        <v>130</v>
      </c>
    </row>
    <row r="37" spans="1:22" s="212" customFormat="1" ht="12.75">
      <c r="A37" s="226" t="s">
        <v>442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5"/>
      <c r="L37" s="215"/>
      <c r="M37" s="214"/>
      <c r="N37" s="214"/>
      <c r="O37" s="214"/>
      <c r="P37" s="214"/>
      <c r="Q37" s="214"/>
      <c r="R37" s="214"/>
      <c r="S37" s="214"/>
      <c r="T37" s="214"/>
      <c r="U37" s="215" t="s">
        <v>130</v>
      </c>
      <c r="V37" s="216" t="s">
        <v>130</v>
      </c>
    </row>
    <row r="38" spans="1:22" s="212" customFormat="1" ht="12.75">
      <c r="A38" s="213" t="s">
        <v>443</v>
      </c>
      <c r="B38" s="214">
        <v>108</v>
      </c>
      <c r="C38" s="214">
        <v>108</v>
      </c>
      <c r="D38" s="214">
        <v>0</v>
      </c>
      <c r="E38" s="214">
        <v>108</v>
      </c>
      <c r="F38" s="214">
        <v>6</v>
      </c>
      <c r="G38" s="214">
        <v>0</v>
      </c>
      <c r="H38" s="214">
        <v>6</v>
      </c>
      <c r="I38" s="214">
        <v>0</v>
      </c>
      <c r="J38" s="214">
        <v>0</v>
      </c>
      <c r="K38" s="215" t="s">
        <v>421</v>
      </c>
      <c r="L38" s="215"/>
      <c r="M38" s="214"/>
      <c r="N38" s="214"/>
      <c r="O38" s="214"/>
      <c r="P38" s="214"/>
      <c r="Q38" s="214"/>
      <c r="R38" s="214"/>
      <c r="S38" s="214"/>
      <c r="T38" s="214"/>
      <c r="U38" s="215" t="s">
        <v>130</v>
      </c>
      <c r="V38" s="216" t="s">
        <v>130</v>
      </c>
    </row>
    <row r="39" spans="1:22" s="212" customFormat="1" ht="12.75">
      <c r="A39" s="213" t="s">
        <v>444</v>
      </c>
      <c r="B39" s="214">
        <v>324</v>
      </c>
      <c r="C39" s="214">
        <v>108</v>
      </c>
      <c r="D39" s="214">
        <v>36</v>
      </c>
      <c r="E39" s="214">
        <v>72</v>
      </c>
      <c r="F39" s="214">
        <v>4</v>
      </c>
      <c r="G39" s="214">
        <v>0</v>
      </c>
      <c r="H39" s="214">
        <v>4</v>
      </c>
      <c r="I39" s="214">
        <v>0</v>
      </c>
      <c r="J39" s="214">
        <v>0</v>
      </c>
      <c r="K39" s="215"/>
      <c r="L39" s="215"/>
      <c r="M39" s="214">
        <v>216</v>
      </c>
      <c r="N39" s="214">
        <v>46</v>
      </c>
      <c r="O39" s="214">
        <v>170</v>
      </c>
      <c r="P39" s="214">
        <v>10</v>
      </c>
      <c r="Q39" s="214">
        <v>0</v>
      </c>
      <c r="R39" s="214">
        <v>10</v>
      </c>
      <c r="S39" s="214">
        <v>0</v>
      </c>
      <c r="T39" s="214">
        <v>0</v>
      </c>
      <c r="U39" s="215" t="s">
        <v>130</v>
      </c>
      <c r="V39" s="216" t="s">
        <v>422</v>
      </c>
    </row>
    <row r="40" spans="1:22" s="212" customFormat="1" ht="12.75">
      <c r="A40" s="213" t="s">
        <v>445</v>
      </c>
      <c r="B40" s="214">
        <v>288</v>
      </c>
      <c r="C40" s="214">
        <v>144</v>
      </c>
      <c r="D40" s="214">
        <v>72</v>
      </c>
      <c r="E40" s="214">
        <v>72</v>
      </c>
      <c r="F40" s="214">
        <v>4</v>
      </c>
      <c r="G40" s="214">
        <v>2</v>
      </c>
      <c r="H40" s="214">
        <v>2</v>
      </c>
      <c r="I40" s="214">
        <v>0</v>
      </c>
      <c r="J40" s="214">
        <v>0</v>
      </c>
      <c r="K40" s="215" t="s">
        <v>421</v>
      </c>
      <c r="L40" s="215"/>
      <c r="M40" s="214">
        <v>144</v>
      </c>
      <c r="N40" s="214">
        <v>76</v>
      </c>
      <c r="O40" s="214">
        <v>68</v>
      </c>
      <c r="P40" s="214">
        <v>4</v>
      </c>
      <c r="Q40" s="214">
        <v>2</v>
      </c>
      <c r="R40" s="214">
        <v>2</v>
      </c>
      <c r="S40" s="214">
        <v>0</v>
      </c>
      <c r="T40" s="214">
        <v>0</v>
      </c>
      <c r="U40" s="215" t="s">
        <v>130</v>
      </c>
      <c r="V40" s="216" t="s">
        <v>422</v>
      </c>
    </row>
    <row r="41" spans="1:22" s="212" customFormat="1" ht="12.75">
      <c r="A41" s="213" t="s">
        <v>446</v>
      </c>
      <c r="B41" s="214">
        <v>144</v>
      </c>
      <c r="C41" s="214">
        <v>72</v>
      </c>
      <c r="D41" s="214">
        <v>36</v>
      </c>
      <c r="E41" s="214">
        <v>36</v>
      </c>
      <c r="F41" s="214">
        <v>2</v>
      </c>
      <c r="G41" s="214">
        <v>2</v>
      </c>
      <c r="H41" s="214">
        <v>0</v>
      </c>
      <c r="I41" s="214">
        <v>0</v>
      </c>
      <c r="J41" s="214">
        <v>0</v>
      </c>
      <c r="K41" s="215" t="s">
        <v>421</v>
      </c>
      <c r="L41" s="215"/>
      <c r="M41" s="214">
        <v>72</v>
      </c>
      <c r="N41" s="214">
        <v>38</v>
      </c>
      <c r="O41" s="214">
        <v>34</v>
      </c>
      <c r="P41" s="214">
        <v>2</v>
      </c>
      <c r="Q41" s="214">
        <v>2</v>
      </c>
      <c r="R41" s="214">
        <v>0</v>
      </c>
      <c r="S41" s="214">
        <v>0</v>
      </c>
      <c r="T41" s="214">
        <v>0</v>
      </c>
      <c r="U41" s="215" t="s">
        <v>130</v>
      </c>
      <c r="V41" s="216" t="s">
        <v>422</v>
      </c>
    </row>
    <row r="42" spans="1:22" s="212" customFormat="1" ht="13.5">
      <c r="A42" s="227" t="s">
        <v>447</v>
      </c>
      <c r="B42" s="640">
        <f>SUM(B35+B38+B39+B40+B41)</f>
        <v>1728</v>
      </c>
      <c r="C42" s="640">
        <f>SUM(C35+C38+C39+C40+C41)</f>
        <v>1044</v>
      </c>
      <c r="D42" s="640">
        <f>SUM(D35+D38+D39+D40+D41)</f>
        <v>336</v>
      </c>
      <c r="E42" s="640">
        <f>SUM(E35+E38+E39+E40+E41)</f>
        <v>708</v>
      </c>
      <c r="F42" s="640">
        <f>SUM(F35+F38+F39+F40+F41)</f>
        <v>40</v>
      </c>
      <c r="G42" s="640">
        <f>SUM(G35+G38+G39+G40+G41)</f>
        <v>17</v>
      </c>
      <c r="H42" s="640">
        <f>SUM(H35+H38+H39+H40+H41)</f>
        <v>23</v>
      </c>
      <c r="I42" s="228" t="s">
        <v>439</v>
      </c>
      <c r="J42" s="228" t="s">
        <v>439</v>
      </c>
      <c r="K42" s="640">
        <v>8</v>
      </c>
      <c r="L42" s="228" t="s">
        <v>440</v>
      </c>
      <c r="M42" s="640">
        <f>SUM(M35+M38+M39+M40+M41)</f>
        <v>1044</v>
      </c>
      <c r="N42" s="640">
        <f>SUM(N35+N38+N39+N40+N41)</f>
        <v>394</v>
      </c>
      <c r="O42" s="640">
        <f>SUM(O35+O38+O39+O40+O41)</f>
        <v>650</v>
      </c>
      <c r="P42" s="640">
        <f>SUM(P35+P38+P39+P40+P41)</f>
        <v>40</v>
      </c>
      <c r="Q42" s="640">
        <f>SUM(Q35+Q38+Q39+Q40+Q41)</f>
        <v>16</v>
      </c>
      <c r="R42" s="640">
        <f>SUM(R35+R38+R39+R40+R41)</f>
        <v>24</v>
      </c>
      <c r="S42" s="228" t="s">
        <v>439</v>
      </c>
      <c r="T42" s="228" t="s">
        <v>439</v>
      </c>
      <c r="U42" s="640">
        <v>6</v>
      </c>
      <c r="V42" s="229" t="s">
        <v>449</v>
      </c>
    </row>
    <row r="43" spans="1:22" s="212" customFormat="1" ht="12.75">
      <c r="A43" s="213"/>
      <c r="B43" s="214"/>
      <c r="C43" s="214"/>
      <c r="D43" s="214"/>
      <c r="E43" s="214"/>
      <c r="F43" s="214"/>
      <c r="G43" s="214"/>
      <c r="H43" s="214"/>
      <c r="I43" s="214"/>
      <c r="J43" s="214"/>
      <c r="K43" s="215"/>
      <c r="L43" s="215"/>
      <c r="M43" s="214"/>
      <c r="N43" s="214"/>
      <c r="O43" s="214"/>
      <c r="P43" s="214"/>
      <c r="Q43" s="214"/>
      <c r="R43" s="214"/>
      <c r="S43" s="214"/>
      <c r="T43" s="214"/>
      <c r="U43" s="215" t="s">
        <v>130</v>
      </c>
      <c r="V43" s="216" t="s">
        <v>130</v>
      </c>
    </row>
    <row r="44" spans="1:22" s="212" customFormat="1" ht="12.75">
      <c r="A44" s="226" t="s">
        <v>450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5"/>
      <c r="L44" s="215"/>
      <c r="M44" s="214"/>
      <c r="N44" s="214"/>
      <c r="O44" s="214"/>
      <c r="P44" s="214"/>
      <c r="Q44" s="214"/>
      <c r="R44" s="214"/>
      <c r="S44" s="214"/>
      <c r="T44" s="214"/>
      <c r="U44" s="215" t="s">
        <v>130</v>
      </c>
      <c r="V44" s="216" t="s">
        <v>130</v>
      </c>
    </row>
    <row r="45" spans="1:22" s="212" customFormat="1" ht="12.75">
      <c r="A45" s="213" t="s">
        <v>443</v>
      </c>
      <c r="B45" s="214">
        <v>252</v>
      </c>
      <c r="C45" s="214">
        <v>108</v>
      </c>
      <c r="D45" s="214">
        <v>36</v>
      </c>
      <c r="E45" s="214">
        <v>72</v>
      </c>
      <c r="F45" s="214">
        <v>4</v>
      </c>
      <c r="G45" s="214">
        <v>0</v>
      </c>
      <c r="H45" s="214">
        <v>4</v>
      </c>
      <c r="I45" s="214">
        <v>0</v>
      </c>
      <c r="J45" s="214">
        <v>0</v>
      </c>
      <c r="K45" s="215" t="s">
        <v>421</v>
      </c>
      <c r="L45" s="215"/>
      <c r="M45" s="214">
        <v>144</v>
      </c>
      <c r="N45" s="214">
        <v>76</v>
      </c>
      <c r="O45" s="214">
        <v>68</v>
      </c>
      <c r="P45" s="214">
        <v>4</v>
      </c>
      <c r="Q45" s="214">
        <v>0</v>
      </c>
      <c r="R45" s="214">
        <v>4</v>
      </c>
      <c r="S45" s="214">
        <v>0</v>
      </c>
      <c r="T45" s="214">
        <v>0</v>
      </c>
      <c r="U45" s="215" t="s">
        <v>130</v>
      </c>
      <c r="V45" s="216" t="s">
        <v>422</v>
      </c>
    </row>
    <row r="46" spans="1:22" s="212" customFormat="1" ht="12.75">
      <c r="A46" s="213" t="s">
        <v>445</v>
      </c>
      <c r="B46" s="214">
        <v>144</v>
      </c>
      <c r="C46" s="214">
        <v>72</v>
      </c>
      <c r="D46" s="214">
        <v>36</v>
      </c>
      <c r="E46" s="214">
        <v>36</v>
      </c>
      <c r="F46" s="214">
        <v>2</v>
      </c>
      <c r="G46" s="214">
        <v>1</v>
      </c>
      <c r="H46" s="214">
        <v>1</v>
      </c>
      <c r="I46" s="214">
        <v>0</v>
      </c>
      <c r="J46" s="214">
        <v>0</v>
      </c>
      <c r="K46" s="215" t="s">
        <v>421</v>
      </c>
      <c r="L46" s="215"/>
      <c r="M46" s="214">
        <v>72</v>
      </c>
      <c r="N46" s="214">
        <v>38</v>
      </c>
      <c r="O46" s="214">
        <v>34</v>
      </c>
      <c r="P46" s="214">
        <v>2</v>
      </c>
      <c r="Q46" s="214">
        <v>1</v>
      </c>
      <c r="R46" s="214">
        <v>1</v>
      </c>
      <c r="S46" s="214">
        <v>0</v>
      </c>
      <c r="T46" s="214">
        <v>0</v>
      </c>
      <c r="U46" s="215" t="s">
        <v>130</v>
      </c>
      <c r="V46" s="216" t="s">
        <v>422</v>
      </c>
    </row>
    <row r="47" spans="1:22" s="212" customFormat="1" ht="12.75">
      <c r="A47" s="213" t="s">
        <v>451</v>
      </c>
      <c r="B47" s="214">
        <v>288</v>
      </c>
      <c r="C47" s="214">
        <v>144</v>
      </c>
      <c r="D47" s="214">
        <v>36</v>
      </c>
      <c r="E47" s="214">
        <v>108</v>
      </c>
      <c r="F47" s="214">
        <v>6</v>
      </c>
      <c r="G47" s="214">
        <v>0</v>
      </c>
      <c r="H47" s="214">
        <v>6</v>
      </c>
      <c r="I47" s="214">
        <v>0</v>
      </c>
      <c r="J47" s="214">
        <v>0</v>
      </c>
      <c r="K47" s="215"/>
      <c r="L47" s="215" t="s">
        <v>422</v>
      </c>
      <c r="M47" s="214">
        <v>144</v>
      </c>
      <c r="N47" s="214">
        <v>42</v>
      </c>
      <c r="O47" s="214">
        <v>102</v>
      </c>
      <c r="P47" s="214">
        <v>6</v>
      </c>
      <c r="Q47" s="214">
        <v>0</v>
      </c>
      <c r="R47" s="214">
        <v>6</v>
      </c>
      <c r="S47" s="214">
        <v>0</v>
      </c>
      <c r="T47" s="214">
        <v>0</v>
      </c>
      <c r="U47" s="215" t="s">
        <v>130</v>
      </c>
      <c r="V47" s="216" t="s">
        <v>422</v>
      </c>
    </row>
    <row r="48" spans="1:22" s="212" customFormat="1" ht="12.75">
      <c r="A48" s="213" t="s">
        <v>452</v>
      </c>
      <c r="B48" s="214">
        <v>144</v>
      </c>
      <c r="C48" s="214">
        <v>72</v>
      </c>
      <c r="D48" s="214">
        <v>36</v>
      </c>
      <c r="E48" s="214">
        <v>36</v>
      </c>
      <c r="F48" s="214">
        <v>2</v>
      </c>
      <c r="G48" s="214">
        <v>2</v>
      </c>
      <c r="H48" s="214">
        <v>0</v>
      </c>
      <c r="I48" s="214">
        <v>0</v>
      </c>
      <c r="J48" s="214">
        <v>0</v>
      </c>
      <c r="K48" s="215" t="s">
        <v>421</v>
      </c>
      <c r="L48" s="215"/>
      <c r="M48" s="214">
        <v>72</v>
      </c>
      <c r="N48" s="214">
        <v>38</v>
      </c>
      <c r="O48" s="214">
        <v>34</v>
      </c>
      <c r="P48" s="214">
        <v>2</v>
      </c>
      <c r="Q48" s="214">
        <v>2</v>
      </c>
      <c r="R48" s="214">
        <v>0</v>
      </c>
      <c r="S48" s="214">
        <v>0</v>
      </c>
      <c r="T48" s="214">
        <v>0</v>
      </c>
      <c r="U48" s="215" t="s">
        <v>130</v>
      </c>
      <c r="V48" s="216" t="s">
        <v>422</v>
      </c>
    </row>
    <row r="49" spans="1:22" s="212" customFormat="1" ht="12.75">
      <c r="A49" s="213" t="s">
        <v>453</v>
      </c>
      <c r="B49" s="214">
        <v>108</v>
      </c>
      <c r="C49" s="214">
        <v>54</v>
      </c>
      <c r="D49" s="214">
        <v>18</v>
      </c>
      <c r="E49" s="214">
        <v>36</v>
      </c>
      <c r="F49" s="214">
        <v>2</v>
      </c>
      <c r="G49" s="214">
        <v>2</v>
      </c>
      <c r="H49" s="214">
        <v>0</v>
      </c>
      <c r="I49" s="214">
        <v>0</v>
      </c>
      <c r="J49" s="214">
        <v>0</v>
      </c>
      <c r="K49" s="215" t="s">
        <v>421</v>
      </c>
      <c r="L49" s="215"/>
      <c r="M49" s="214">
        <v>54</v>
      </c>
      <c r="N49" s="214">
        <v>20</v>
      </c>
      <c r="O49" s="214">
        <v>34</v>
      </c>
      <c r="P49" s="214">
        <v>2</v>
      </c>
      <c r="Q49" s="214">
        <v>2</v>
      </c>
      <c r="R49" s="214">
        <v>0</v>
      </c>
      <c r="S49" s="214">
        <v>0</v>
      </c>
      <c r="T49" s="214">
        <v>0</v>
      </c>
      <c r="U49" s="215" t="s">
        <v>421</v>
      </c>
      <c r="V49" s="216" t="s">
        <v>130</v>
      </c>
    </row>
    <row r="50" spans="1:22" s="212" customFormat="1" ht="13.5">
      <c r="A50" s="227" t="s">
        <v>454</v>
      </c>
      <c r="B50" s="640">
        <f>SUM(B35+B45+B46+B47+B48+B49)</f>
        <v>1800</v>
      </c>
      <c r="C50" s="640">
        <f>SUM(C35+C45+C46+C47+C48+C49)</f>
        <v>1062</v>
      </c>
      <c r="D50" s="640">
        <f>SUM(D35+D45+D46+D47+D48+D49)</f>
        <v>354</v>
      </c>
      <c r="E50" s="640">
        <f>SUM(E35+E45+E46+E47+E48+E49)</f>
        <v>708</v>
      </c>
      <c r="F50" s="640">
        <f>SUM(F35+F45+F46+F47+F48+F49)</f>
        <v>40</v>
      </c>
      <c r="G50" s="640">
        <f>SUM(G35+G45+G46+G47+G48+G49)</f>
        <v>18</v>
      </c>
      <c r="H50" s="640">
        <f>SUM(H35+H45+H46+H47+H48+H49)</f>
        <v>22</v>
      </c>
      <c r="I50" s="228" t="s">
        <v>439</v>
      </c>
      <c r="J50" s="228" t="s">
        <v>439</v>
      </c>
      <c r="K50" s="640">
        <v>9</v>
      </c>
      <c r="L50" s="228" t="s">
        <v>441</v>
      </c>
      <c r="M50" s="640">
        <f>SUM(M35+M45+M46+M47+M48+M49)</f>
        <v>1098</v>
      </c>
      <c r="N50" s="640">
        <f>SUM(N35+N45+N46+N47+N48+N49)</f>
        <v>448</v>
      </c>
      <c r="O50" s="640">
        <f>SUM(O35+O45+O46+O47+O48+O49)</f>
        <v>650</v>
      </c>
      <c r="P50" s="640">
        <f>SUM(P35+P45+P46+P47+P48+P49)</f>
        <v>40</v>
      </c>
      <c r="Q50" s="640">
        <f>SUM(Q35+Q45+Q46+Q47+Q48+Q49)</f>
        <v>17</v>
      </c>
      <c r="R50" s="640">
        <f>SUM(R35+R45+R46+R47+R48+R49)</f>
        <v>23</v>
      </c>
      <c r="S50" s="228" t="s">
        <v>439</v>
      </c>
      <c r="T50" s="228" t="s">
        <v>439</v>
      </c>
      <c r="U50" s="640">
        <v>7</v>
      </c>
      <c r="V50" s="229" t="s">
        <v>448</v>
      </c>
    </row>
    <row r="51" spans="1:22" s="212" customFormat="1" ht="13.5" thickBot="1">
      <c r="A51" s="218"/>
      <c r="B51" s="219"/>
      <c r="C51" s="219" t="s">
        <v>22</v>
      </c>
      <c r="D51" s="219"/>
      <c r="E51" s="219"/>
      <c r="F51" s="219"/>
      <c r="G51" s="219"/>
      <c r="H51" s="219"/>
      <c r="I51" s="219"/>
      <c r="J51" s="219"/>
      <c r="K51" s="220"/>
      <c r="L51" s="220"/>
      <c r="M51" s="220"/>
      <c r="N51" s="219"/>
      <c r="O51" s="219"/>
      <c r="P51" s="219"/>
      <c r="Q51" s="219"/>
      <c r="R51" s="219"/>
      <c r="S51" s="219"/>
      <c r="T51" s="219"/>
      <c r="U51" s="220"/>
      <c r="V51" s="221"/>
    </row>
    <row r="52" spans="1:21" s="212" customFormat="1" ht="12.75">
      <c r="A52" s="222"/>
      <c r="K52" s="222"/>
      <c r="L52" s="222"/>
      <c r="R52" s="222"/>
      <c r="S52" s="222"/>
      <c r="T52" s="222"/>
      <c r="U52" s="217"/>
    </row>
    <row r="53" spans="1:21" ht="12.75">
      <c r="A53" s="211" t="s">
        <v>415</v>
      </c>
      <c r="U53" s="217"/>
    </row>
    <row r="54" spans="1:21" ht="12.75">
      <c r="A54" s="211" t="s">
        <v>416</v>
      </c>
      <c r="L54" s="211" t="s">
        <v>417</v>
      </c>
      <c r="U54" s="217"/>
    </row>
    <row r="55" spans="16:21" ht="12.75">
      <c r="P55" s="211" t="s">
        <v>22</v>
      </c>
      <c r="U55" s="217"/>
    </row>
  </sheetData>
  <sheetProtection/>
  <mergeCells count="22">
    <mergeCell ref="N32:T32"/>
    <mergeCell ref="D9:D11"/>
    <mergeCell ref="A6:V6"/>
    <mergeCell ref="P10:T10"/>
    <mergeCell ref="E10:E11"/>
    <mergeCell ref="C8:L8"/>
    <mergeCell ref="N9:N11"/>
    <mergeCell ref="U9:V10"/>
    <mergeCell ref="O10:O11"/>
    <mergeCell ref="M9:M11"/>
    <mergeCell ref="A1:V1"/>
    <mergeCell ref="A2:V2"/>
    <mergeCell ref="A4:V4"/>
    <mergeCell ref="A5:V5"/>
    <mergeCell ref="K9:L10"/>
    <mergeCell ref="M8:V8"/>
    <mergeCell ref="F10:J10"/>
    <mergeCell ref="C9:C11"/>
    <mergeCell ref="E9:J9"/>
    <mergeCell ref="O9:T9"/>
    <mergeCell ref="B8:B11"/>
    <mergeCell ref="A8:A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0" t="s">
        <v>115</v>
      </c>
      <c r="B2" s="591"/>
      <c r="C2" s="591"/>
      <c r="D2" s="591"/>
      <c r="E2" s="591"/>
      <c r="F2" s="591"/>
    </row>
    <row r="3" spans="1:6" ht="12.75">
      <c r="A3" s="590"/>
      <c r="B3" s="591"/>
      <c r="C3" s="591"/>
      <c r="D3" s="591"/>
      <c r="E3" s="591"/>
      <c r="F3" s="591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8"/>
      <c r="B5" s="589"/>
      <c r="C5" s="589"/>
      <c r="D5" s="589"/>
      <c r="E5" s="589"/>
      <c r="F5" s="589"/>
    </row>
    <row r="6" spans="1:6" ht="12.75">
      <c r="A6" s="588"/>
      <c r="B6" s="589"/>
      <c r="C6" s="589"/>
      <c r="D6" s="589"/>
      <c r="E6" s="589"/>
      <c r="F6" s="589"/>
    </row>
    <row r="7" spans="1:6" ht="12.75">
      <c r="A7" s="588"/>
      <c r="B7" s="589"/>
      <c r="C7" s="589"/>
      <c r="D7" s="589"/>
      <c r="E7" s="589"/>
      <c r="F7" s="589"/>
    </row>
    <row r="8" spans="1:6" ht="12.75">
      <c r="A8" s="233"/>
      <c r="C8" s="223"/>
      <c r="D8" s="223"/>
      <c r="E8" s="223"/>
      <c r="F8" s="223"/>
    </row>
    <row r="9" spans="1:6" ht="12.75">
      <c r="A9" s="590" t="s">
        <v>142</v>
      </c>
      <c r="B9" s="591"/>
      <c r="C9" s="591"/>
      <c r="D9" s="591"/>
      <c r="E9" s="591"/>
      <c r="F9" s="591"/>
    </row>
    <row r="10" spans="1:6" ht="12.75">
      <c r="A10" s="570"/>
      <c r="B10" s="593"/>
      <c r="C10" s="593"/>
      <c r="D10" s="593"/>
      <c r="E10" s="593"/>
      <c r="F10" s="593"/>
    </row>
    <row r="11" spans="1:6" ht="12.75">
      <c r="A11" s="570"/>
      <c r="B11" s="593"/>
      <c r="C11" s="593"/>
      <c r="D11" s="593"/>
      <c r="E11" s="593"/>
      <c r="F11" s="593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2" t="s">
        <v>139</v>
      </c>
      <c r="E13" s="511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2023-12-03T18:33:27Z</dcterms:modified>
  <cp:category/>
  <cp:version/>
  <cp:contentType/>
  <cp:contentStatus/>
</cp:coreProperties>
</file>